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Website Documents\2024 POSTS\"/>
    </mc:Choice>
  </mc:AlternateContent>
  <xr:revisionPtr revIDLastSave="0" documentId="8_{DDDB97DA-8466-4049-9BD7-D109A3BD7283}" xr6:coauthVersionLast="47" xr6:coauthVersionMax="47" xr10:uidLastSave="{00000000-0000-0000-0000-000000000000}"/>
  <bookViews>
    <workbookView xWindow="-120" yWindow="-120" windowWidth="29040" windowHeight="15840" xr2:uid="{D2BDC3D3-5C60-4673-ABFC-C57D58DA73B3}"/>
  </bookViews>
  <sheets>
    <sheet name="Sheet1" sheetId="1" r:id="rId1"/>
  </sheets>
  <definedNames>
    <definedName name="_xlnm.Print_Area" localSheetId="0">Sheet1!$A$1:$I$122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1" l="1"/>
  <c r="E83" i="1"/>
  <c r="D120" i="1" l="1"/>
  <c r="E120" i="1"/>
  <c r="F120" i="1"/>
  <c r="G120" i="1"/>
  <c r="H120" i="1"/>
  <c r="H70" i="1" l="1"/>
  <c r="D70" i="1"/>
  <c r="E70" i="1"/>
  <c r="F70" i="1"/>
  <c r="G70" i="1"/>
  <c r="D91" i="1" l="1"/>
  <c r="E91" i="1"/>
  <c r="F91" i="1"/>
  <c r="G91" i="1"/>
  <c r="H91" i="1"/>
  <c r="C91" i="1"/>
  <c r="C120" i="1"/>
  <c r="D97" i="1"/>
  <c r="E97" i="1"/>
  <c r="F97" i="1"/>
  <c r="G97" i="1"/>
  <c r="H97" i="1"/>
  <c r="C97" i="1"/>
  <c r="C17" i="1"/>
  <c r="C70" i="1" s="1"/>
  <c r="E122" i="1" l="1"/>
  <c r="H122" i="1"/>
  <c r="D122" i="1"/>
  <c r="C122" i="1"/>
  <c r="F122" i="1"/>
  <c r="G1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Isaac Kessler</author>
  </authors>
  <commentList>
    <comment ref="F108" authorId="0" shapeId="0" xr:uid="{3AC05A00-B0A4-4A6F-A542-FB71A24F1EEB}">
      <text>
        <r>
          <rPr>
            <b/>
            <sz val="9"/>
            <color indexed="81"/>
            <rFont val="Tahoma"/>
            <charset val="1"/>
          </rPr>
          <t>Isaac Kessler:</t>
        </r>
        <r>
          <rPr>
            <sz val="9"/>
            <color indexed="81"/>
            <rFont val="Tahoma"/>
            <charset val="1"/>
          </rPr>
          <t xml:space="preserve">
Permit Renewal Year.</t>
        </r>
      </text>
    </comment>
  </commentList>
</comments>
</file>

<file path=xl/sharedStrings.xml><?xml version="1.0" encoding="utf-8"?>
<sst xmlns="http://schemas.openxmlformats.org/spreadsheetml/2006/main" count="245" uniqueCount="179">
  <si>
    <t>Project Name</t>
  </si>
  <si>
    <t>Source of Funds</t>
  </si>
  <si>
    <t>Circulation</t>
  </si>
  <si>
    <t>Public Safety</t>
  </si>
  <si>
    <t>Storm Drainage</t>
  </si>
  <si>
    <t>Memorial Park East Expansion</t>
  </si>
  <si>
    <t>Memorial Park Basketball Court</t>
  </si>
  <si>
    <t>Memorial Park Shade Structure/Rubberized Surface</t>
  </si>
  <si>
    <t>Heacock Pocket Park</t>
  </si>
  <si>
    <t>Recreation Capital Reserve</t>
  </si>
  <si>
    <t>Highland Drive</t>
  </si>
  <si>
    <t>5-mile Woods</t>
  </si>
  <si>
    <t xml:space="preserve">Charles Boehm Stormwater </t>
  </si>
  <si>
    <t>Special Projects Fund</t>
  </si>
  <si>
    <t>Quiet Zone Construction</t>
  </si>
  <si>
    <t>Maplevale Stormwater</t>
  </si>
  <si>
    <t>License Plate Readers - Police</t>
  </si>
  <si>
    <t>Tree Purchase &amp; Landscaping</t>
  </si>
  <si>
    <t>Roadway Construction</t>
  </si>
  <si>
    <t>Roadway Improvement Fund</t>
  </si>
  <si>
    <t>Patterson Farm - Building Renovations</t>
  </si>
  <si>
    <t>Patterson Farm Fund</t>
  </si>
  <si>
    <t>Grand Total</t>
  </si>
  <si>
    <t>Total - Storm Drainage</t>
  </si>
  <si>
    <t>Total - Public Safety</t>
  </si>
  <si>
    <t>Total - Circulation</t>
  </si>
  <si>
    <t>Project Description</t>
  </si>
  <si>
    <t>Hidden Oaks Basin Retrofit</t>
  </si>
  <si>
    <t>Replace Basketball Court</t>
  </si>
  <si>
    <t>install drainage by Pickleball Court</t>
  </si>
  <si>
    <t>New Tree planting and landscaping</t>
  </si>
  <si>
    <t>Woodside Rd Bike Path Extension</t>
  </si>
  <si>
    <t xml:space="preserve"> Bike Path Gap Project</t>
  </si>
  <si>
    <t>Replace Playground Equipment</t>
  </si>
  <si>
    <t>Master Plan - Phase I Implementation</t>
  </si>
  <si>
    <t>Annual Road paving program</t>
  </si>
  <si>
    <t>Big Oak/Makefield- Turning/Xwalk</t>
  </si>
  <si>
    <t>Pedestrian Signal and crossing improvements</t>
  </si>
  <si>
    <t xml:space="preserve">Regency Bridge </t>
  </si>
  <si>
    <t>Big Oak Rd and Regency Pedestrian Improvements</t>
  </si>
  <si>
    <t>Basin Modifications - PRP Project</t>
  </si>
  <si>
    <t>Streambank Restoration - PRP Project</t>
  </si>
  <si>
    <t>Maplevale Stormwater Improvements</t>
  </si>
  <si>
    <t>Annual Bike Path Paving Program</t>
  </si>
  <si>
    <t>Bike Paths</t>
  </si>
  <si>
    <t xml:space="preserve">Playground Replacement </t>
  </si>
  <si>
    <t>Kids Kingdom</t>
  </si>
  <si>
    <t xml:space="preserve">Community Pool - Master Plan implementation </t>
  </si>
  <si>
    <t xml:space="preserve">Bathroom: Reconstruction, ADA enhancements </t>
  </si>
  <si>
    <t xml:space="preserve">Pool Filter Replacement </t>
  </si>
  <si>
    <t>Veterans Square</t>
  </si>
  <si>
    <t>Park Buildout and ADA Enhancements</t>
  </si>
  <si>
    <t>East side build out</t>
  </si>
  <si>
    <t xml:space="preserve">Revere Court </t>
  </si>
  <si>
    <t xml:space="preserve">Cardinal Court </t>
  </si>
  <si>
    <t>Crack Repair</t>
  </si>
  <si>
    <t>Light Installation</t>
  </si>
  <si>
    <t>Memorial Park</t>
  </si>
  <si>
    <t>Reshape/Define Sand Volleyball Courts</t>
  </si>
  <si>
    <t xml:space="preserve">Caiola Baseball </t>
  </si>
  <si>
    <t xml:space="preserve">Caiola Sand Volleyball </t>
  </si>
  <si>
    <t xml:space="preserve">Lap Pool </t>
  </si>
  <si>
    <t xml:space="preserve">5 Mile Woods </t>
  </si>
  <si>
    <t>House/Nature Center Rehab</t>
  </si>
  <si>
    <t>Administration/Park &amp; Rec/Open Space/Pool/Golf</t>
  </si>
  <si>
    <t>Bunker Renovations</t>
  </si>
  <si>
    <t>Guard Rail</t>
  </si>
  <si>
    <t>Deck</t>
  </si>
  <si>
    <t>Cart Paths</t>
  </si>
  <si>
    <t>Bar Upgrades</t>
  </si>
  <si>
    <t>On Course Bathrooms #4</t>
  </si>
  <si>
    <t>Range Field</t>
  </si>
  <si>
    <t>Range Cover/Building</t>
  </si>
  <si>
    <t>EV Charging Stations</t>
  </si>
  <si>
    <t>1st Tee Gazebo</t>
  </si>
  <si>
    <t>Tee Expansion 18</t>
  </si>
  <si>
    <t>Siding / Roof / Windows</t>
  </si>
  <si>
    <t xml:space="preserve"> </t>
  </si>
  <si>
    <t>Walk-in Refrigeration Boxes</t>
  </si>
  <si>
    <t>Golf Capital Projects</t>
  </si>
  <si>
    <t>Pond Irrigation</t>
  </si>
  <si>
    <t>Intersection Improvements</t>
  </si>
  <si>
    <t>Culvert Replacement/roadway drainage improvements</t>
  </si>
  <si>
    <t>Purchase and installation of License Plate Readers</t>
  </si>
  <si>
    <t>Pave Parking Lot - PRP Project</t>
  </si>
  <si>
    <t>Memorial Park Pickleball Court Drainage</t>
  </si>
  <si>
    <t>Replace rubberized playground surface/Install Shade Structure</t>
  </si>
  <si>
    <t>Quiet Zone Train Crossing Improvements</t>
  </si>
  <si>
    <t>Macclesfield Master Plan - Implementation - Phase I</t>
  </si>
  <si>
    <t>Macclesfield Master Plan - Implementation - Phase 2</t>
  </si>
  <si>
    <t>Macclesfield Master Plan - Implementation - Phase 3</t>
  </si>
  <si>
    <t>Five-Year Capital Improvement Program</t>
  </si>
  <si>
    <t>Golf Capital Projects Fund</t>
  </si>
  <si>
    <t>Pool Capital Reserve</t>
  </si>
  <si>
    <t>Annual Trail Replacement</t>
  </si>
  <si>
    <t xml:space="preserve">Intermediate Pool </t>
  </si>
  <si>
    <t>Traffic and Pedestrian Improvements</t>
  </si>
  <si>
    <t xml:space="preserve">Field Improvemnets </t>
  </si>
  <si>
    <t xml:space="preserve">Amenities </t>
  </si>
  <si>
    <t>W. Ferry Road Basin Retrofits</t>
  </si>
  <si>
    <t>Dolington Estates Basin Retrofit</t>
  </si>
  <si>
    <t>Penn's Fields At Farmview Basin Retrofit</t>
  </si>
  <si>
    <t>Makefield Brooks Basin Retrofits</t>
  </si>
  <si>
    <t>Yardley Run Basin Retrofits</t>
  </si>
  <si>
    <t>Twining Road Basin Retrofits</t>
  </si>
  <si>
    <t>Bridle Estates Basin Retrofits</t>
  </si>
  <si>
    <t>Yardley Crest Basin Retrofits</t>
  </si>
  <si>
    <t>Roof Replacement (160 LF x 100 LF = 16,000 SF)</t>
  </si>
  <si>
    <t>HVAC - Roof Top Units</t>
  </si>
  <si>
    <t>Removal of Underground Heating Oil Fuel Tank (12,000 Gallon)</t>
  </si>
  <si>
    <t>Renovation - Administration Offices/ Meeting Room/Finance</t>
  </si>
  <si>
    <t>This would update the Admin floor.  Includes necessary ADA upgrades, bathroom upgrades, etc</t>
  </si>
  <si>
    <t>Safety &amp; Security - Fire Alarm Upgrades</t>
  </si>
  <si>
    <t>System needs general improvements/upgrades</t>
  </si>
  <si>
    <t>Safety &amp; Security - Access Control Upgrades</t>
  </si>
  <si>
    <t>Install a complete and secure access control system on doorways</t>
  </si>
  <si>
    <t>Safety &amp; Security - Security Camera Upgrades</t>
  </si>
  <si>
    <t>Safety &amp; Security - Backup Generator Replacement</t>
  </si>
  <si>
    <t>Safety - Parking Lot - Repavement (Includes Rescue Squad &amp; Curb and Sidewalk Repairs)</t>
  </si>
  <si>
    <t>PUBLIC WORKS</t>
  </si>
  <si>
    <t>Storage Pole Barn - Roof &amp; Siding Repairs</t>
  </si>
  <si>
    <t>Misc repairs/upgrades to storage pole barns.</t>
  </si>
  <si>
    <t>Salt Storage - Additional Storage Capacity</t>
  </si>
  <si>
    <t>Garage - Heating System</t>
  </si>
  <si>
    <t>Garage - Additional Conditioned Heated Space</t>
  </si>
  <si>
    <t>Department is lacking on conditioned storage space/space in general for keeping trucks and equipment out of the elements</t>
  </si>
  <si>
    <t>Garage - Additional Bathroom &amp; Locker Room Facilities</t>
  </si>
  <si>
    <t>Garage - Updated Truck Hoist Lift</t>
  </si>
  <si>
    <t>Truck hoist is original to building.  1970s.  Recommend budgeting for replacement</t>
  </si>
  <si>
    <t>Garage - Roof Replacement (125 LF x 60 LF = 7,500 SF)</t>
  </si>
  <si>
    <t>Fuel Tanks - Underground Gas &amp; Diesel System</t>
  </si>
  <si>
    <t>Begin planning for a new fuel system including tanks and dispensors.</t>
  </si>
  <si>
    <t>GOLF CLUB</t>
  </si>
  <si>
    <t>TOWNSHIP BUILDING</t>
  </si>
  <si>
    <t>Parks &amp; Recreation/Pool/Open Space</t>
  </si>
  <si>
    <t>Taylorsville Road Curb and Sidewalk</t>
  </si>
  <si>
    <t>Stormwater, curb, sidewalk</t>
  </si>
  <si>
    <t>MS4 Permit Program</t>
  </si>
  <si>
    <t>Annual reporting and requirements for DEP</t>
  </si>
  <si>
    <t>Basin Retrofits/MS4 Projects</t>
  </si>
  <si>
    <t>PRP Projects</t>
  </si>
  <si>
    <t>Stormwater Drainage Infrastructure</t>
  </si>
  <si>
    <t>Misc. Repairs</t>
  </si>
  <si>
    <t>Big Oak &amp; Pine Grove Intersection</t>
  </si>
  <si>
    <t>Intersection improvements</t>
  </si>
  <si>
    <t>-Bridge Improvements - Makefield Road over Rock Run</t>
  </si>
  <si>
    <t>-Bridge Improvements - Derbyshire Road over Rock Run</t>
  </si>
  <si>
    <t>-Bridge Improvements - Sandy Run Road over Brock Creek</t>
  </si>
  <si>
    <t>-Bridge Improvements - Schultz Lane over Buck Creek</t>
  </si>
  <si>
    <t>-Bridge Improvements - Quarry Road over Core Creek</t>
  </si>
  <si>
    <t>Bridge/Culvert Clean Outs</t>
  </si>
  <si>
    <t>Basin Repairs/Emergency Drainage Work</t>
  </si>
  <si>
    <t>Dam Improvements - Makefield Chase Basin</t>
  </si>
  <si>
    <t>Tree Removal/Replacement</t>
  </si>
  <si>
    <t>Traffic Signal Improvements</t>
  </si>
  <si>
    <t>Budget cost based upon the Long Term Replacement Plan</t>
  </si>
  <si>
    <t>Pine Lane/University Drive Storm Pipe Replacement</t>
  </si>
  <si>
    <t>Bridges/culverts not regulated by FHWA that require sediement cleanout</t>
  </si>
  <si>
    <t>Embarkemnt vegitation and tree clearing/concrete repairs</t>
  </si>
  <si>
    <t xml:space="preserve">Roof system complete replacement including flashing and penetrations.  </t>
  </si>
  <si>
    <t xml:space="preserve">Replace 5 roof-top units.  HVAC system overhaul, ductwork, VAVs, zoning, heating </t>
  </si>
  <si>
    <t xml:space="preserve"> Replace outdate system</t>
  </si>
  <si>
    <t>Replacement of 1995 backup generator. Include  electrical work so the 1970's Public Works generator could be removed and this generator could power Public Works gernator load.</t>
  </si>
  <si>
    <t>Construct a new salt structure.  Current capacity does not meet  demands</t>
  </si>
  <si>
    <t>Repalce garage heating system</t>
  </si>
  <si>
    <t>Roof replacement - of estimated  20 years old roof</t>
  </si>
  <si>
    <t>Current facility lacks enough bathroom and locker facilities.  Additionally P&amp;R does not have space.</t>
  </si>
  <si>
    <t>Mt. Eyre Road Culvert Replacement</t>
  </si>
  <si>
    <t xml:space="preserve">Replacement of a culvert pipe.  </t>
  </si>
  <si>
    <t>Taylorsville &amp; Woodside Road Crossing</t>
  </si>
  <si>
    <t>Pipe Replacement</t>
  </si>
  <si>
    <t>Bridge repairs based on bridge inspection report</t>
  </si>
  <si>
    <t>Heater Replacement</t>
  </si>
  <si>
    <t>Tree Bank Fund</t>
  </si>
  <si>
    <t>Total - Administration/Park &amp; rec/Open Space/Pool/Golf</t>
  </si>
  <si>
    <t>Roadway Line Striping &amp; Pavement Markings</t>
  </si>
  <si>
    <t>Roadway Line Striping &amp; Pavement Markings throughout township</t>
  </si>
  <si>
    <t>Liquid Fuels Fund</t>
  </si>
  <si>
    <t>Lower Makefield Township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</si>
</sst>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sz val="12"/>
      <name val="Century Schoolbook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ptos Narrow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Calibri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37" fontId="5" fillId="0" borderId="0"/>
    <xf numFmtId="37" fontId="5" fillId="0" borderId="0"/>
  </cellStyleXfs>
  <cellXfs count="7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164" fontId="7" fillId="0" borderId="0" xfId="2" applyNumberFormat="1" applyFont="1" applyBorder="1" applyAlignment="1">
      <alignment horizontal="center"/>
    </xf>
    <xf numFmtId="165" fontId="3" fillId="0" borderId="0" xfId="1" applyNumberFormat="1" applyFont="1"/>
    <xf numFmtId="37" fontId="6" fillId="0" borderId="0" xfId="3" applyFont="1" applyAlignment="1">
      <alignment horizontal="center"/>
    </xf>
    <xf numFmtId="164" fontId="7" fillId="0" borderId="0" xfId="3" applyNumberFormat="1" applyFont="1" applyAlignment="1">
      <alignment horizontal="center"/>
    </xf>
    <xf numFmtId="37" fontId="7" fillId="0" borderId="0" xfId="4" applyFont="1"/>
    <xf numFmtId="37" fontId="6" fillId="0" borderId="0" xfId="4" applyFont="1"/>
    <xf numFmtId="165" fontId="3" fillId="0" borderId="0" xfId="1" applyNumberFormat="1" applyFont="1" applyFill="1"/>
    <xf numFmtId="0" fontId="3" fillId="0" borderId="2" xfId="0" applyFont="1" applyBorder="1"/>
    <xf numFmtId="165" fontId="3" fillId="0" borderId="2" xfId="1" applyNumberFormat="1" applyFont="1" applyBorder="1"/>
    <xf numFmtId="37" fontId="7" fillId="0" borderId="2" xfId="4" applyFont="1" applyBorder="1" applyAlignment="1">
      <alignment wrapText="1"/>
    </xf>
    <xf numFmtId="37" fontId="7" fillId="0" borderId="2" xfId="4" applyFont="1" applyBorder="1"/>
    <xf numFmtId="0" fontId="3" fillId="0" borderId="2" xfId="0" applyFont="1" applyBorder="1" applyAlignment="1">
      <alignment wrapText="1"/>
    </xf>
    <xf numFmtId="165" fontId="3" fillId="0" borderId="2" xfId="1" applyNumberFormat="1" applyFont="1" applyFill="1" applyBorder="1"/>
    <xf numFmtId="0" fontId="2" fillId="0" borderId="0" xfId="0" applyFont="1"/>
    <xf numFmtId="0" fontId="3" fillId="2" borderId="0" xfId="0" applyFont="1" applyFill="1"/>
    <xf numFmtId="37" fontId="7" fillId="0" borderId="0" xfId="4" applyFont="1" applyAlignment="1">
      <alignment horizontal="right"/>
    </xf>
    <xf numFmtId="0" fontId="3" fillId="0" borderId="3" xfId="0" applyFont="1" applyBorder="1" applyAlignment="1">
      <alignment wrapText="1"/>
    </xf>
    <xf numFmtId="165" fontId="3" fillId="0" borderId="3" xfId="1" applyNumberFormat="1" applyFont="1" applyBorder="1"/>
    <xf numFmtId="0" fontId="3" fillId="0" borderId="3" xfId="0" applyFont="1" applyBorder="1"/>
    <xf numFmtId="0" fontId="7" fillId="0" borderId="2" xfId="0" applyFont="1" applyBorder="1"/>
    <xf numFmtId="0" fontId="3" fillId="0" borderId="4" xfId="0" applyFont="1" applyBorder="1"/>
    <xf numFmtId="165" fontId="7" fillId="0" borderId="2" xfId="1" applyNumberFormat="1" applyFont="1" applyFill="1" applyBorder="1" applyAlignment="1">
      <alignment horizontal="center"/>
    </xf>
    <xf numFmtId="0" fontId="3" fillId="3" borderId="4" xfId="0" applyFont="1" applyFill="1" applyBorder="1"/>
    <xf numFmtId="0" fontId="3" fillId="5" borderId="2" xfId="0" applyFont="1" applyFill="1" applyBorder="1"/>
    <xf numFmtId="0" fontId="3" fillId="0" borderId="5" xfId="0" applyFont="1" applyBorder="1"/>
    <xf numFmtId="0" fontId="3" fillId="6" borderId="2" xfId="0" applyFont="1" applyFill="1" applyBorder="1" applyAlignment="1">
      <alignment wrapText="1"/>
    </xf>
    <xf numFmtId="0" fontId="3" fillId="4" borderId="4" xfId="0" applyFont="1" applyFill="1" applyBorder="1"/>
    <xf numFmtId="0" fontId="3" fillId="2" borderId="4" xfId="0" applyFont="1" applyFill="1" applyBorder="1"/>
    <xf numFmtId="0" fontId="3" fillId="6" borderId="4" xfId="0" applyFont="1" applyFill="1" applyBorder="1"/>
    <xf numFmtId="165" fontId="7" fillId="0" borderId="2" xfId="1" applyNumberFormat="1" applyFont="1" applyBorder="1" applyAlignment="1">
      <alignment horizontal="center"/>
    </xf>
    <xf numFmtId="165" fontId="7" fillId="0" borderId="2" xfId="1" applyNumberFormat="1" applyFont="1" applyBorder="1"/>
    <xf numFmtId="0" fontId="10" fillId="0" borderId="2" xfId="0" applyFont="1" applyBorder="1" applyAlignment="1">
      <alignment vertical="center" wrapText="1"/>
    </xf>
    <xf numFmtId="165" fontId="3" fillId="0" borderId="0" xfId="1" applyNumberFormat="1" applyFont="1" applyBorder="1"/>
    <xf numFmtId="165" fontId="10" fillId="0" borderId="2" xfId="1" applyNumberFormat="1" applyFont="1" applyBorder="1" applyAlignment="1">
      <alignment vertical="center" wrapText="1"/>
    </xf>
    <xf numFmtId="49" fontId="3" fillId="0" borderId="3" xfId="1" applyNumberFormat="1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2" xfId="0" applyFont="1" applyBorder="1" applyAlignment="1">
      <alignment vertical="center" wrapText="1"/>
    </xf>
    <xf numFmtId="0" fontId="10" fillId="0" borderId="2" xfId="0" quotePrefix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165" fontId="3" fillId="0" borderId="5" xfId="1" applyNumberFormat="1" applyFont="1" applyBorder="1"/>
    <xf numFmtId="165" fontId="3" fillId="0" borderId="3" xfId="1" applyNumberFormat="1" applyFont="1" applyFill="1" applyBorder="1"/>
    <xf numFmtId="165" fontId="10" fillId="0" borderId="2" xfId="1" applyNumberFormat="1" applyFont="1" applyFill="1" applyBorder="1" applyAlignment="1">
      <alignment vertical="center" wrapText="1"/>
    </xf>
    <xf numFmtId="49" fontId="3" fillId="0" borderId="3" xfId="1" applyNumberFormat="1" applyFont="1" applyFill="1" applyBorder="1"/>
    <xf numFmtId="165" fontId="10" fillId="0" borderId="0" xfId="1" applyNumberFormat="1" applyFont="1" applyBorder="1" applyAlignment="1">
      <alignment vertical="center" wrapText="1"/>
    </xf>
    <xf numFmtId="0" fontId="3" fillId="8" borderId="4" xfId="0" applyFont="1" applyFill="1" applyBorder="1"/>
    <xf numFmtId="0" fontId="2" fillId="7" borderId="2" xfId="0" applyFont="1" applyFill="1" applyBorder="1"/>
    <xf numFmtId="165" fontId="3" fillId="0" borderId="2" xfId="1" applyNumberFormat="1" applyFont="1" applyFill="1" applyBorder="1" applyAlignment="1">
      <alignment vertical="center" wrapText="1"/>
    </xf>
    <xf numFmtId="165" fontId="3" fillId="0" borderId="2" xfId="1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vertical="center" wrapText="1"/>
    </xf>
    <xf numFmtId="44" fontId="3" fillId="0" borderId="2" xfId="2" applyFont="1" applyBorder="1"/>
    <xf numFmtId="0" fontId="3" fillId="9" borderId="5" xfId="0" applyFont="1" applyFill="1" applyBorder="1"/>
    <xf numFmtId="0" fontId="3" fillId="0" borderId="2" xfId="0" applyFont="1" applyBorder="1" applyAlignment="1">
      <alignment vertical="top" wrapText="1"/>
    </xf>
    <xf numFmtId="166" fontId="3" fillId="0" borderId="0" xfId="2" applyNumberFormat="1" applyFont="1"/>
    <xf numFmtId="166" fontId="3" fillId="0" borderId="0" xfId="2" applyNumberFormat="1" applyFont="1" applyFill="1"/>
    <xf numFmtId="165" fontId="2" fillId="0" borderId="0" xfId="1" applyNumberFormat="1" applyFont="1" applyFill="1"/>
    <xf numFmtId="165" fontId="2" fillId="0" borderId="0" xfId="1" applyNumberFormat="1" applyFont="1"/>
    <xf numFmtId="166" fontId="2" fillId="0" borderId="0" xfId="2" applyNumberFormat="1" applyFont="1"/>
    <xf numFmtId="166" fontId="2" fillId="0" borderId="0" xfId="2" applyNumberFormat="1" applyFont="1" applyFill="1"/>
    <xf numFmtId="0" fontId="3" fillId="10" borderId="4" xfId="0" applyFont="1" applyFill="1" applyBorder="1"/>
    <xf numFmtId="0" fontId="9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 xr:uid="{91C5DB9E-EB90-4EB1-B9A2-9CFC684F62AD}"/>
    <cellStyle name="Normal_lib" xfId="4" xr:uid="{00F91D48-C0C4-4F95-8003-40A9480CDD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5EB1-A5EE-4635-95D6-1DAEC818F89C}">
  <sheetPr>
    <pageSetUpPr fitToPage="1"/>
  </sheetPr>
  <dimension ref="A1:O363"/>
  <sheetViews>
    <sheetView tabSelected="1" view="pageLayout" zoomScaleNormal="100" workbookViewId="0">
      <selection sqref="A1:I1"/>
    </sheetView>
  </sheetViews>
  <sheetFormatPr defaultRowHeight="15.75" x14ac:dyDescent="0.25"/>
  <cols>
    <col min="1" max="1" width="36.140625" style="1" customWidth="1"/>
    <col min="2" max="2" width="37.140625" style="1" customWidth="1"/>
    <col min="3" max="3" width="16.7109375" style="1" bestFit="1" customWidth="1"/>
    <col min="4" max="7" width="15.7109375" style="1" bestFit="1" customWidth="1"/>
    <col min="8" max="8" width="16.85546875" style="1" bestFit="1" customWidth="1"/>
    <col min="9" max="9" width="29.140625" style="1" bestFit="1" customWidth="1"/>
    <col min="10" max="11" width="9.140625" style="1"/>
    <col min="12" max="12" width="42.28515625" style="1" bestFit="1" customWidth="1"/>
    <col min="13" max="13" width="9.42578125" style="1" customWidth="1"/>
    <col min="14" max="14" width="10.85546875" style="1" bestFit="1" customWidth="1"/>
    <col min="15" max="15" width="15.7109375" style="1" bestFit="1" customWidth="1"/>
    <col min="16" max="16384" width="9.140625" style="1"/>
  </cols>
  <sheetData>
    <row r="1" spans="1:15" ht="25.5" x14ac:dyDescent="0.35">
      <c r="A1" s="69" t="s">
        <v>178</v>
      </c>
      <c r="B1" s="69"/>
      <c r="C1" s="69"/>
      <c r="D1" s="69"/>
      <c r="E1" s="69"/>
      <c r="F1" s="69"/>
      <c r="G1" s="69"/>
      <c r="H1" s="69"/>
      <c r="I1" s="69"/>
      <c r="J1" s="18"/>
    </row>
    <row r="2" spans="1:15" ht="25.5" x14ac:dyDescent="0.35">
      <c r="A2" s="69" t="s">
        <v>91</v>
      </c>
      <c r="B2" s="69"/>
      <c r="C2" s="69"/>
      <c r="D2" s="69"/>
      <c r="E2" s="69"/>
      <c r="F2" s="69"/>
      <c r="G2" s="69"/>
      <c r="H2" s="69"/>
      <c r="I2" s="69"/>
      <c r="J2" s="18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>
        <v>2025</v>
      </c>
      <c r="J4" s="2"/>
    </row>
    <row r="5" spans="1:15" ht="16.5" thickBot="1" x14ac:dyDescent="0.3">
      <c r="A5" s="3" t="s">
        <v>0</v>
      </c>
      <c r="B5" s="3" t="s">
        <v>26</v>
      </c>
      <c r="C5" s="3">
        <v>2024</v>
      </c>
      <c r="D5" s="3">
        <v>2025</v>
      </c>
      <c r="E5" s="3">
        <v>2026</v>
      </c>
      <c r="F5" s="3">
        <v>2027</v>
      </c>
      <c r="G5" s="3">
        <v>2028</v>
      </c>
      <c r="H5" s="3">
        <v>2029</v>
      </c>
      <c r="I5" s="3" t="s">
        <v>1</v>
      </c>
      <c r="J5" s="2"/>
    </row>
    <row r="6" spans="1:15" x14ac:dyDescent="0.25">
      <c r="C6" s="6"/>
      <c r="D6" s="11"/>
      <c r="E6" s="6"/>
      <c r="F6" s="6"/>
      <c r="G6" s="6"/>
      <c r="H6" s="6"/>
    </row>
    <row r="7" spans="1:15" x14ac:dyDescent="0.25">
      <c r="A7" s="4" t="s">
        <v>64</v>
      </c>
      <c r="C7" s="6"/>
      <c r="D7" s="11"/>
      <c r="E7" s="6"/>
      <c r="F7" s="6"/>
      <c r="G7" s="6"/>
      <c r="H7" s="6"/>
    </row>
    <row r="8" spans="1:15" x14ac:dyDescent="0.25">
      <c r="A8" s="52" t="s">
        <v>134</v>
      </c>
      <c r="C8" s="6"/>
      <c r="D8" s="11"/>
      <c r="E8" s="6"/>
      <c r="F8" s="6"/>
      <c r="G8" s="6"/>
      <c r="H8" s="6"/>
    </row>
    <row r="9" spans="1:15" x14ac:dyDescent="0.25">
      <c r="A9" s="12" t="s">
        <v>5</v>
      </c>
      <c r="B9" s="12" t="s">
        <v>52</v>
      </c>
      <c r="C9" s="13">
        <v>1210000</v>
      </c>
      <c r="D9" s="17"/>
      <c r="E9" s="13"/>
      <c r="F9" s="13"/>
      <c r="G9" s="13"/>
      <c r="H9" s="13"/>
      <c r="I9" s="12"/>
    </row>
    <row r="10" spans="1:15" x14ac:dyDescent="0.25">
      <c r="A10" s="12" t="s">
        <v>6</v>
      </c>
      <c r="B10" s="12" t="s">
        <v>28</v>
      </c>
      <c r="C10" s="13">
        <v>231000</v>
      </c>
      <c r="D10" s="17"/>
      <c r="E10" s="13"/>
      <c r="F10" s="13"/>
      <c r="G10" s="13"/>
      <c r="H10" s="13"/>
      <c r="I10" s="12"/>
    </row>
    <row r="11" spans="1:15" x14ac:dyDescent="0.25">
      <c r="A11" s="12" t="s">
        <v>57</v>
      </c>
      <c r="B11" s="12" t="s">
        <v>58</v>
      </c>
      <c r="C11" s="12"/>
      <c r="D11" s="12"/>
      <c r="E11" s="12">
        <v>15000</v>
      </c>
      <c r="F11" s="12"/>
      <c r="G11" s="12"/>
      <c r="H11" s="12"/>
      <c r="I11" s="12"/>
    </row>
    <row r="12" spans="1:15" x14ac:dyDescent="0.25">
      <c r="A12" s="12" t="s">
        <v>85</v>
      </c>
      <c r="B12" s="12" t="s">
        <v>29</v>
      </c>
      <c r="C12" s="17">
        <v>50000</v>
      </c>
      <c r="D12" s="17"/>
      <c r="E12" s="13"/>
      <c r="F12" s="13"/>
      <c r="G12" s="13"/>
      <c r="H12" s="13"/>
      <c r="I12" s="12"/>
    </row>
    <row r="13" spans="1:15" ht="31.5" x14ac:dyDescent="0.25">
      <c r="A13" s="14" t="s">
        <v>7</v>
      </c>
      <c r="B13" s="16" t="s">
        <v>86</v>
      </c>
      <c r="C13" s="17">
        <v>455000</v>
      </c>
      <c r="D13" s="17"/>
      <c r="E13" s="13"/>
      <c r="F13" s="13"/>
      <c r="G13" s="13"/>
      <c r="H13" s="13"/>
      <c r="I13" s="12"/>
      <c r="L13" s="9"/>
      <c r="M13" s="9"/>
    </row>
    <row r="14" spans="1:15" x14ac:dyDescent="0.25">
      <c r="A14" s="15" t="s">
        <v>8</v>
      </c>
      <c r="B14" s="12" t="s">
        <v>33</v>
      </c>
      <c r="C14" s="17">
        <v>100000</v>
      </c>
      <c r="D14" s="17"/>
      <c r="E14" s="13"/>
      <c r="F14" s="13"/>
      <c r="G14" s="13"/>
      <c r="H14" s="13"/>
      <c r="I14" s="12"/>
      <c r="L14" s="9"/>
      <c r="M14" s="9"/>
      <c r="N14" s="7"/>
      <c r="O14" s="7"/>
    </row>
    <row r="15" spans="1:15" x14ac:dyDescent="0.25">
      <c r="A15" s="12" t="s">
        <v>14</v>
      </c>
      <c r="B15" s="12" t="s">
        <v>87</v>
      </c>
      <c r="C15" s="17">
        <v>500000</v>
      </c>
      <c r="D15" s="17"/>
      <c r="E15" s="13"/>
      <c r="F15" s="13"/>
      <c r="G15" s="13"/>
      <c r="H15" s="13"/>
      <c r="I15" s="12"/>
      <c r="J15" s="19"/>
      <c r="K15" s="19"/>
      <c r="L15" s="10"/>
      <c r="M15" s="9"/>
      <c r="N15" s="5"/>
      <c r="O15" s="8"/>
    </row>
    <row r="16" spans="1:15" x14ac:dyDescent="0.25">
      <c r="A16" s="12" t="s">
        <v>17</v>
      </c>
      <c r="B16" s="12" t="s">
        <v>30</v>
      </c>
      <c r="C16" s="13">
        <v>65000</v>
      </c>
      <c r="D16" s="17"/>
      <c r="E16" s="13"/>
      <c r="F16" s="13"/>
      <c r="G16" s="13"/>
      <c r="H16" s="13"/>
      <c r="I16" s="12"/>
      <c r="L16" s="9"/>
      <c r="M16" s="9"/>
      <c r="N16" s="5"/>
      <c r="O16" s="8"/>
    </row>
    <row r="17" spans="1:9" x14ac:dyDescent="0.25">
      <c r="A17" s="16" t="s">
        <v>20</v>
      </c>
      <c r="B17" s="12" t="s">
        <v>34</v>
      </c>
      <c r="C17" s="13">
        <f>699852+5000</f>
        <v>704852</v>
      </c>
      <c r="D17" s="17">
        <v>700000</v>
      </c>
      <c r="E17" s="17">
        <v>800000</v>
      </c>
      <c r="F17" s="17">
        <v>800000</v>
      </c>
      <c r="G17" s="13">
        <v>800000</v>
      </c>
      <c r="H17" s="13"/>
      <c r="I17" s="28" t="s">
        <v>21</v>
      </c>
    </row>
    <row r="18" spans="1:9" ht="31.5" x14ac:dyDescent="0.25">
      <c r="A18" s="30" t="s">
        <v>88</v>
      </c>
      <c r="B18" s="12" t="s">
        <v>96</v>
      </c>
      <c r="C18" s="13"/>
      <c r="D18" s="17" t="s">
        <v>77</v>
      </c>
      <c r="E18" s="13"/>
      <c r="F18" s="13"/>
      <c r="G18" s="13"/>
      <c r="H18" s="13"/>
      <c r="I18" s="25"/>
    </row>
    <row r="19" spans="1:9" ht="31.5" x14ac:dyDescent="0.25">
      <c r="A19" s="30" t="s">
        <v>89</v>
      </c>
      <c r="B19" s="12" t="s">
        <v>97</v>
      </c>
      <c r="C19" s="13"/>
      <c r="D19" s="17"/>
      <c r="E19" s="13"/>
      <c r="F19" s="13"/>
      <c r="G19" s="13"/>
      <c r="H19" s="13"/>
      <c r="I19" s="25"/>
    </row>
    <row r="20" spans="1:9" ht="36.75" customHeight="1" x14ac:dyDescent="0.25">
      <c r="A20" s="30" t="s">
        <v>90</v>
      </c>
      <c r="B20" s="12" t="s">
        <v>98</v>
      </c>
      <c r="C20" s="13"/>
      <c r="D20" s="17"/>
      <c r="E20" s="13"/>
      <c r="F20" s="13"/>
      <c r="G20" s="13"/>
      <c r="H20" s="13"/>
      <c r="I20" s="25"/>
    </row>
    <row r="21" spans="1:9" x14ac:dyDescent="0.25">
      <c r="A21" s="16" t="s">
        <v>45</v>
      </c>
      <c r="B21" s="12" t="s">
        <v>46</v>
      </c>
      <c r="C21" s="13"/>
      <c r="D21" s="17"/>
      <c r="E21" s="13">
        <v>1500000</v>
      </c>
      <c r="F21" s="13"/>
      <c r="G21" s="13"/>
      <c r="H21" s="13"/>
      <c r="I21" s="25"/>
    </row>
    <row r="22" spans="1:9" x14ac:dyDescent="0.25">
      <c r="A22" s="16" t="s">
        <v>49</v>
      </c>
      <c r="B22" s="12" t="s">
        <v>95</v>
      </c>
      <c r="C22" s="13" t="s">
        <v>77</v>
      </c>
      <c r="D22" s="17">
        <v>100000</v>
      </c>
      <c r="E22" s="13"/>
      <c r="F22" s="13"/>
      <c r="G22" s="13"/>
      <c r="H22" s="13"/>
      <c r="I22" s="31" t="s">
        <v>93</v>
      </c>
    </row>
    <row r="23" spans="1:9" x14ac:dyDescent="0.25">
      <c r="A23" s="21" t="s">
        <v>172</v>
      </c>
      <c r="B23" s="23" t="s">
        <v>95</v>
      </c>
      <c r="C23" s="22"/>
      <c r="D23" s="47">
        <v>10000</v>
      </c>
      <c r="E23" s="13"/>
      <c r="F23" s="22"/>
      <c r="G23" s="22"/>
      <c r="H23" s="22"/>
      <c r="I23" s="31" t="s">
        <v>93</v>
      </c>
    </row>
    <row r="24" spans="1:9" ht="14.25" customHeight="1" x14ac:dyDescent="0.25">
      <c r="A24" s="21" t="s">
        <v>49</v>
      </c>
      <c r="B24" s="23" t="s">
        <v>61</v>
      </c>
      <c r="C24" s="22">
        <v>141000</v>
      </c>
      <c r="D24" s="47"/>
      <c r="E24" s="13"/>
      <c r="F24" s="22"/>
      <c r="G24" s="22"/>
      <c r="H24" s="22"/>
      <c r="I24" s="29"/>
    </row>
    <row r="25" spans="1:9" ht="31.5" x14ac:dyDescent="0.25">
      <c r="A25" s="21" t="s">
        <v>47</v>
      </c>
      <c r="B25" s="21" t="s">
        <v>48</v>
      </c>
      <c r="C25" s="22"/>
      <c r="D25" s="47"/>
      <c r="E25" s="12"/>
      <c r="F25" s="22">
        <v>600000</v>
      </c>
      <c r="G25" s="22"/>
      <c r="H25" s="22"/>
      <c r="I25" s="29"/>
    </row>
    <row r="26" spans="1:9" x14ac:dyDescent="0.25">
      <c r="A26" s="12" t="s">
        <v>50</v>
      </c>
      <c r="B26" s="12" t="s">
        <v>51</v>
      </c>
      <c r="C26" s="13" t="s">
        <v>77</v>
      </c>
      <c r="D26" s="17">
        <v>385000</v>
      </c>
      <c r="E26" s="13"/>
      <c r="F26" s="13"/>
      <c r="G26" s="13"/>
      <c r="H26" s="13"/>
      <c r="I26" s="51" t="s">
        <v>13</v>
      </c>
    </row>
    <row r="27" spans="1:9" x14ac:dyDescent="0.25">
      <c r="A27" s="12" t="s">
        <v>54</v>
      </c>
      <c r="B27" s="12" t="s">
        <v>55</v>
      </c>
      <c r="C27" s="13"/>
      <c r="D27" s="17">
        <v>65000</v>
      </c>
      <c r="E27" s="13"/>
      <c r="F27" s="13"/>
      <c r="G27" s="13"/>
      <c r="H27" s="13"/>
      <c r="I27" s="32" t="s">
        <v>9</v>
      </c>
    </row>
    <row r="28" spans="1:9" x14ac:dyDescent="0.25">
      <c r="A28" s="12" t="s">
        <v>53</v>
      </c>
      <c r="B28" s="12" t="s">
        <v>55</v>
      </c>
      <c r="C28" s="13"/>
      <c r="D28" s="17">
        <v>65000</v>
      </c>
      <c r="E28" s="13"/>
      <c r="F28" s="13"/>
      <c r="G28" s="13"/>
      <c r="H28" s="13"/>
      <c r="I28" s="32" t="s">
        <v>9</v>
      </c>
    </row>
    <row r="29" spans="1:9" x14ac:dyDescent="0.25">
      <c r="A29" s="12" t="s">
        <v>59</v>
      </c>
      <c r="B29" s="12" t="s">
        <v>56</v>
      </c>
      <c r="C29" s="13"/>
      <c r="D29" s="17"/>
      <c r="E29" s="13">
        <v>500000</v>
      </c>
      <c r="F29" s="13"/>
      <c r="G29" s="13"/>
      <c r="H29" s="13"/>
      <c r="I29" s="25"/>
    </row>
    <row r="30" spans="1:9" x14ac:dyDescent="0.25">
      <c r="A30" s="12" t="s">
        <v>60</v>
      </c>
      <c r="B30" s="12" t="s">
        <v>58</v>
      </c>
      <c r="C30" s="13"/>
      <c r="D30" s="17"/>
      <c r="E30" s="13">
        <v>10000</v>
      </c>
      <c r="F30" s="13"/>
      <c r="G30" s="13"/>
      <c r="H30" s="13"/>
      <c r="I30" s="25"/>
    </row>
    <row r="31" spans="1:9" ht="14.25" customHeight="1" x14ac:dyDescent="0.25">
      <c r="A31" s="23" t="s">
        <v>62</v>
      </c>
      <c r="B31" s="23" t="s">
        <v>63</v>
      </c>
      <c r="C31" s="22"/>
      <c r="D31" s="47">
        <v>50000</v>
      </c>
      <c r="E31" s="22"/>
      <c r="F31" s="22"/>
      <c r="G31" s="22"/>
      <c r="H31" s="22"/>
      <c r="I31" s="51" t="s">
        <v>13</v>
      </c>
    </row>
    <row r="32" spans="1:9" ht="14.25" customHeight="1" x14ac:dyDescent="0.25">
      <c r="A32" s="23" t="s">
        <v>62</v>
      </c>
      <c r="B32" s="23" t="s">
        <v>94</v>
      </c>
      <c r="C32" s="22"/>
      <c r="D32" s="47">
        <v>10000</v>
      </c>
      <c r="E32" s="22">
        <v>10000</v>
      </c>
      <c r="F32" s="22">
        <v>10000</v>
      </c>
      <c r="G32" s="22">
        <v>10000</v>
      </c>
      <c r="H32" s="22">
        <v>10000</v>
      </c>
      <c r="I32" s="51" t="s">
        <v>13</v>
      </c>
    </row>
    <row r="33" spans="1:9" ht="31.5" x14ac:dyDescent="0.25">
      <c r="A33" s="42" t="s">
        <v>150</v>
      </c>
      <c r="B33" s="42" t="s">
        <v>157</v>
      </c>
      <c r="C33" s="37"/>
      <c r="D33" s="53">
        <v>15000</v>
      </c>
      <c r="E33" s="54">
        <v>15000</v>
      </c>
      <c r="F33" s="54">
        <v>15000</v>
      </c>
      <c r="G33" s="54">
        <v>15000</v>
      </c>
      <c r="H33" s="54">
        <v>15000</v>
      </c>
      <c r="I33" s="51" t="s">
        <v>13</v>
      </c>
    </row>
    <row r="34" spans="1:9" ht="31.5" x14ac:dyDescent="0.25">
      <c r="A34" s="42" t="s">
        <v>151</v>
      </c>
      <c r="B34" s="42" t="s">
        <v>77</v>
      </c>
      <c r="C34" s="37"/>
      <c r="D34" s="53">
        <v>100000</v>
      </c>
      <c r="E34" s="54">
        <v>200000</v>
      </c>
      <c r="F34" s="54">
        <v>200000</v>
      </c>
      <c r="G34" s="54">
        <v>200000</v>
      </c>
      <c r="H34" s="54">
        <v>200000</v>
      </c>
      <c r="I34" s="51" t="s">
        <v>13</v>
      </c>
    </row>
    <row r="35" spans="1:9" ht="31.5" x14ac:dyDescent="0.25">
      <c r="A35" s="42" t="s">
        <v>152</v>
      </c>
      <c r="B35" s="45" t="s">
        <v>158</v>
      </c>
      <c r="C35" s="37"/>
      <c r="D35" s="53">
        <v>35000</v>
      </c>
      <c r="E35" s="54"/>
      <c r="F35" s="54"/>
      <c r="G35" s="54"/>
      <c r="H35" s="54"/>
      <c r="I35" s="29"/>
    </row>
    <row r="36" spans="1:9" x14ac:dyDescent="0.25">
      <c r="A36" s="55" t="s">
        <v>153</v>
      </c>
      <c r="B36" s="42" t="s">
        <v>77</v>
      </c>
      <c r="C36" s="37"/>
      <c r="D36" s="17">
        <v>70000</v>
      </c>
      <c r="E36" s="13">
        <v>70000</v>
      </c>
      <c r="F36" s="13">
        <v>70000</v>
      </c>
      <c r="G36" s="13">
        <v>70000</v>
      </c>
      <c r="H36" s="13">
        <v>70000</v>
      </c>
      <c r="I36" s="60" t="s">
        <v>173</v>
      </c>
    </row>
    <row r="37" spans="1:9" ht="14.25" customHeight="1" x14ac:dyDescent="0.25">
      <c r="A37" s="52" t="s">
        <v>133</v>
      </c>
      <c r="B37" s="23"/>
      <c r="C37" s="37"/>
      <c r="D37" s="47"/>
      <c r="E37" s="22"/>
      <c r="F37" s="22"/>
      <c r="G37" s="22"/>
      <c r="H37" s="22"/>
      <c r="I37" s="29"/>
    </row>
    <row r="38" spans="1:9" ht="31.5" x14ac:dyDescent="0.25">
      <c r="A38" s="42" t="s">
        <v>107</v>
      </c>
      <c r="B38" s="42" t="s">
        <v>159</v>
      </c>
      <c r="D38" s="47"/>
      <c r="E38" s="22"/>
      <c r="F38" s="22"/>
      <c r="G38" s="22"/>
      <c r="H38" s="22">
        <v>400000</v>
      </c>
      <c r="I38" s="29"/>
    </row>
    <row r="39" spans="1:9" ht="47.25" x14ac:dyDescent="0.25">
      <c r="A39" s="55" t="s">
        <v>108</v>
      </c>
      <c r="B39" s="42" t="s">
        <v>160</v>
      </c>
      <c r="D39" s="47"/>
      <c r="E39" s="22"/>
      <c r="F39" s="22"/>
      <c r="G39" s="22"/>
      <c r="H39" s="22">
        <v>2200000</v>
      </c>
      <c r="I39" s="29"/>
    </row>
    <row r="40" spans="1:9" ht="31.5" x14ac:dyDescent="0.25">
      <c r="A40" s="56" t="s">
        <v>109</v>
      </c>
      <c r="B40" s="57" t="s">
        <v>77</v>
      </c>
      <c r="D40" s="47"/>
      <c r="E40" s="22"/>
      <c r="F40" s="22"/>
      <c r="G40" s="22"/>
      <c r="H40" s="22">
        <v>22000</v>
      </c>
      <c r="I40" s="46" t="s">
        <v>77</v>
      </c>
    </row>
    <row r="41" spans="1:9" ht="57" customHeight="1" x14ac:dyDescent="0.25">
      <c r="A41" s="42" t="s">
        <v>110</v>
      </c>
      <c r="B41" s="42" t="s">
        <v>111</v>
      </c>
      <c r="D41" s="47"/>
      <c r="E41" s="22"/>
      <c r="F41" s="22"/>
      <c r="G41" s="22"/>
      <c r="H41" s="22">
        <v>750000</v>
      </c>
      <c r="I41" s="46" t="s">
        <v>77</v>
      </c>
    </row>
    <row r="42" spans="1:9" ht="31.5" x14ac:dyDescent="0.25">
      <c r="A42" s="42" t="s">
        <v>112</v>
      </c>
      <c r="B42" s="42" t="s">
        <v>113</v>
      </c>
      <c r="D42" s="53"/>
      <c r="E42" s="54"/>
      <c r="F42" s="54"/>
      <c r="G42" s="54"/>
      <c r="H42" s="54">
        <v>20000</v>
      </c>
      <c r="I42" s="29"/>
    </row>
    <row r="43" spans="1:9" ht="31.5" x14ac:dyDescent="0.25">
      <c r="A43" s="42" t="s">
        <v>114</v>
      </c>
      <c r="B43" s="42" t="s">
        <v>115</v>
      </c>
      <c r="D43" s="53"/>
      <c r="E43" s="54"/>
      <c r="F43" s="54"/>
      <c r="G43" s="54">
        <v>45000</v>
      </c>
      <c r="H43" s="54"/>
      <c r="I43" s="29"/>
    </row>
    <row r="44" spans="1:9" ht="31.5" x14ac:dyDescent="0.25">
      <c r="A44" s="42" t="s">
        <v>116</v>
      </c>
      <c r="B44" s="42" t="s">
        <v>161</v>
      </c>
      <c r="D44" s="53"/>
      <c r="E44" s="54"/>
      <c r="F44" s="54"/>
      <c r="G44" s="54">
        <v>55000</v>
      </c>
      <c r="H44" s="54"/>
      <c r="I44" s="29"/>
    </row>
    <row r="45" spans="1:9" ht="78.75" x14ac:dyDescent="0.25">
      <c r="A45" s="42" t="s">
        <v>117</v>
      </c>
      <c r="B45" s="42" t="s">
        <v>162</v>
      </c>
      <c r="D45" s="53"/>
      <c r="E45" s="54"/>
      <c r="F45" s="54">
        <v>450000</v>
      </c>
      <c r="G45" s="54"/>
      <c r="H45" s="54"/>
      <c r="I45" s="29"/>
    </row>
    <row r="46" spans="1:9" x14ac:dyDescent="0.25">
      <c r="A46" s="58" t="s">
        <v>119</v>
      </c>
    </row>
    <row r="47" spans="1:9" ht="31.5" x14ac:dyDescent="0.25">
      <c r="A47" s="42" t="s">
        <v>120</v>
      </c>
      <c r="B47" s="42" t="s">
        <v>121</v>
      </c>
      <c r="C47" s="59"/>
      <c r="D47" s="53"/>
      <c r="E47" s="54"/>
      <c r="F47" s="54">
        <v>50000</v>
      </c>
      <c r="G47" s="54"/>
      <c r="H47" s="54"/>
      <c r="I47" s="29"/>
    </row>
    <row r="48" spans="1:9" ht="31.5" x14ac:dyDescent="0.25">
      <c r="A48" s="42" t="s">
        <v>122</v>
      </c>
      <c r="B48" s="42" t="s">
        <v>163</v>
      </c>
      <c r="C48" s="59"/>
      <c r="D48" s="53"/>
      <c r="E48" s="54"/>
      <c r="F48" s="54"/>
      <c r="G48" s="54"/>
      <c r="H48" s="54">
        <v>2000000</v>
      </c>
      <c r="I48" s="29"/>
    </row>
    <row r="49" spans="1:9" x14ac:dyDescent="0.25">
      <c r="A49" s="42" t="s">
        <v>123</v>
      </c>
      <c r="B49" s="42" t="s">
        <v>164</v>
      </c>
      <c r="C49" s="59"/>
      <c r="D49" s="53"/>
      <c r="E49" s="54">
        <v>50000</v>
      </c>
      <c r="F49" s="54"/>
      <c r="G49" s="54"/>
      <c r="H49" s="54"/>
      <c r="I49" s="29"/>
    </row>
    <row r="50" spans="1:9" ht="63" x14ac:dyDescent="0.25">
      <c r="A50" s="42" t="s">
        <v>124</v>
      </c>
      <c r="B50" s="42" t="s">
        <v>125</v>
      </c>
      <c r="C50" s="59"/>
      <c r="D50" s="53"/>
      <c r="E50" s="54"/>
      <c r="F50" s="54"/>
      <c r="G50" s="54"/>
      <c r="H50" s="54">
        <v>6500000</v>
      </c>
      <c r="I50" s="29"/>
    </row>
    <row r="51" spans="1:9" ht="47.25" x14ac:dyDescent="0.25">
      <c r="A51" s="42" t="s">
        <v>126</v>
      </c>
      <c r="B51" s="42" t="s">
        <v>166</v>
      </c>
      <c r="C51" s="59"/>
      <c r="D51" s="53"/>
      <c r="E51" s="54"/>
      <c r="F51" s="54"/>
      <c r="G51" s="54">
        <v>1500000</v>
      </c>
      <c r="H51" s="54"/>
      <c r="I51" s="29"/>
    </row>
    <row r="52" spans="1:9" ht="14.25" customHeight="1" x14ac:dyDescent="0.25">
      <c r="A52" s="42" t="s">
        <v>127</v>
      </c>
      <c r="B52" s="42" t="s">
        <v>128</v>
      </c>
      <c r="C52" s="59"/>
      <c r="D52" s="53"/>
      <c r="E52" s="54"/>
      <c r="F52" s="54">
        <v>100000</v>
      </c>
      <c r="G52" s="54"/>
      <c r="H52" s="54"/>
      <c r="I52" s="29"/>
    </row>
    <row r="53" spans="1:9" ht="31.5" x14ac:dyDescent="0.25">
      <c r="A53" s="42" t="s">
        <v>129</v>
      </c>
      <c r="B53" s="42" t="s">
        <v>165</v>
      </c>
      <c r="C53" s="59"/>
      <c r="D53" s="53"/>
      <c r="E53" s="54"/>
      <c r="F53" s="54"/>
      <c r="G53" s="54"/>
      <c r="H53" s="54">
        <v>200000</v>
      </c>
      <c r="I53" s="29"/>
    </row>
    <row r="54" spans="1:9" ht="31.5" x14ac:dyDescent="0.25">
      <c r="A54" s="42" t="s">
        <v>130</v>
      </c>
      <c r="B54" s="42" t="s">
        <v>131</v>
      </c>
      <c r="C54" s="59"/>
      <c r="D54" s="53"/>
      <c r="E54" s="54"/>
      <c r="F54" s="54"/>
      <c r="G54" s="54"/>
      <c r="H54" s="54">
        <v>1500000</v>
      </c>
      <c r="I54" s="29"/>
    </row>
    <row r="55" spans="1:9" ht="14.25" customHeight="1" x14ac:dyDescent="0.25">
      <c r="A55" s="58" t="s">
        <v>132</v>
      </c>
      <c r="B55" s="23"/>
      <c r="C55" s="39" t="s">
        <v>77</v>
      </c>
      <c r="D55" s="49" t="s">
        <v>77</v>
      </c>
      <c r="E55" s="39" t="s">
        <v>77</v>
      </c>
      <c r="F55" s="39" t="s">
        <v>77</v>
      </c>
      <c r="G55" s="39" t="s">
        <v>77</v>
      </c>
      <c r="H55" s="39" t="s">
        <v>77</v>
      </c>
      <c r="I55" s="29"/>
    </row>
    <row r="56" spans="1:9" ht="14.25" customHeight="1" x14ac:dyDescent="0.25">
      <c r="A56" s="24" t="s">
        <v>79</v>
      </c>
      <c r="B56" s="24" t="s">
        <v>68</v>
      </c>
      <c r="C56" s="26">
        <v>40000</v>
      </c>
      <c r="D56" s="26"/>
      <c r="E56" s="26"/>
      <c r="F56" s="26"/>
      <c r="G56" s="26"/>
      <c r="H56" s="17"/>
      <c r="I56" s="25"/>
    </row>
    <row r="57" spans="1:9" ht="14.25" customHeight="1" x14ac:dyDescent="0.25">
      <c r="A57" s="24" t="s">
        <v>79</v>
      </c>
      <c r="B57" s="24" t="s">
        <v>72</v>
      </c>
      <c r="C57" s="26">
        <v>75000</v>
      </c>
      <c r="D57" s="26"/>
      <c r="E57" s="26" t="s">
        <v>77</v>
      </c>
      <c r="F57" s="34"/>
      <c r="G57" s="34"/>
      <c r="H57" s="17"/>
      <c r="I57" s="25"/>
    </row>
    <row r="58" spans="1:9" ht="14.25" customHeight="1" x14ac:dyDescent="0.25">
      <c r="A58" s="24" t="s">
        <v>79</v>
      </c>
      <c r="B58" s="24" t="s">
        <v>71</v>
      </c>
      <c r="C58" s="26"/>
      <c r="D58" s="26">
        <v>75000</v>
      </c>
      <c r="E58" s="26"/>
      <c r="F58" s="26"/>
      <c r="G58" s="26"/>
      <c r="H58" s="17"/>
      <c r="I58" s="27" t="s">
        <v>92</v>
      </c>
    </row>
    <row r="59" spans="1:9" ht="14.25" customHeight="1" x14ac:dyDescent="0.25">
      <c r="A59" s="24" t="s">
        <v>79</v>
      </c>
      <c r="B59" s="24" t="s">
        <v>65</v>
      </c>
      <c r="C59" s="26">
        <v>50000</v>
      </c>
      <c r="D59" s="26">
        <v>50000</v>
      </c>
      <c r="E59" s="26">
        <v>50000</v>
      </c>
      <c r="F59" s="26">
        <v>100000</v>
      </c>
      <c r="G59" s="26"/>
      <c r="H59" s="17"/>
      <c r="I59" s="27" t="s">
        <v>92</v>
      </c>
    </row>
    <row r="60" spans="1:9" ht="14.25" customHeight="1" x14ac:dyDescent="0.25">
      <c r="A60" s="24" t="s">
        <v>79</v>
      </c>
      <c r="B60" s="24" t="s">
        <v>66</v>
      </c>
      <c r="C60" s="26">
        <v>40000</v>
      </c>
      <c r="D60" s="26">
        <v>40000</v>
      </c>
      <c r="E60" s="26"/>
      <c r="F60" s="26"/>
      <c r="G60" s="26"/>
      <c r="H60" s="17"/>
      <c r="I60" s="27" t="s">
        <v>92</v>
      </c>
    </row>
    <row r="61" spans="1:9" ht="13.5" customHeight="1" x14ac:dyDescent="0.25">
      <c r="A61" s="24" t="s">
        <v>79</v>
      </c>
      <c r="B61" s="24" t="s">
        <v>67</v>
      </c>
      <c r="C61" s="26">
        <v>10000</v>
      </c>
      <c r="D61" s="26">
        <v>90000</v>
      </c>
      <c r="E61" s="26"/>
      <c r="F61" s="26"/>
      <c r="G61" s="26"/>
      <c r="H61" s="17"/>
      <c r="I61" s="27" t="s">
        <v>92</v>
      </c>
    </row>
    <row r="62" spans="1:9" ht="14.25" customHeight="1" x14ac:dyDescent="0.25">
      <c r="A62" s="24" t="s">
        <v>79</v>
      </c>
      <c r="B62" s="24" t="s">
        <v>69</v>
      </c>
      <c r="C62" s="26">
        <v>75000</v>
      </c>
      <c r="D62" s="26">
        <v>75000</v>
      </c>
      <c r="E62" s="26"/>
      <c r="F62" s="26"/>
      <c r="G62" s="26"/>
      <c r="H62" s="17"/>
      <c r="I62" s="27" t="s">
        <v>92</v>
      </c>
    </row>
    <row r="63" spans="1:9" ht="14.25" customHeight="1" x14ac:dyDescent="0.25">
      <c r="A63" s="24" t="s">
        <v>79</v>
      </c>
      <c r="B63" s="24" t="s">
        <v>78</v>
      </c>
      <c r="C63" s="26">
        <v>25000</v>
      </c>
      <c r="D63" s="26">
        <v>25000</v>
      </c>
      <c r="E63" s="26"/>
      <c r="F63" s="26"/>
      <c r="G63" s="26"/>
      <c r="H63" s="17"/>
      <c r="I63" s="27" t="s">
        <v>92</v>
      </c>
    </row>
    <row r="64" spans="1:9" ht="14.25" customHeight="1" x14ac:dyDescent="0.25">
      <c r="A64" s="24" t="s">
        <v>79</v>
      </c>
      <c r="B64" s="24" t="s">
        <v>76</v>
      </c>
      <c r="C64" s="35"/>
      <c r="D64" s="26"/>
      <c r="E64" s="26"/>
      <c r="F64" s="26"/>
      <c r="G64" s="26">
        <v>250000</v>
      </c>
      <c r="H64" s="17"/>
      <c r="I64" s="25"/>
    </row>
    <row r="65" spans="1:14" ht="14.25" customHeight="1" x14ac:dyDescent="0.25">
      <c r="A65" s="24" t="s">
        <v>79</v>
      </c>
      <c r="B65" s="12" t="s">
        <v>80</v>
      </c>
      <c r="C65" s="17"/>
      <c r="D65" s="17"/>
      <c r="E65" s="17">
        <v>345000</v>
      </c>
      <c r="F65" s="17"/>
      <c r="G65" s="17"/>
      <c r="H65" s="17"/>
      <c r="I65" s="25"/>
    </row>
    <row r="66" spans="1:14" ht="14.25" customHeight="1" x14ac:dyDescent="0.25">
      <c r="A66" s="24" t="s">
        <v>79</v>
      </c>
      <c r="B66" s="24" t="s">
        <v>73</v>
      </c>
      <c r="C66" s="26"/>
      <c r="D66" s="26"/>
      <c r="E66" s="26"/>
      <c r="F66" s="26">
        <v>30000</v>
      </c>
      <c r="G66" s="26"/>
      <c r="H66" s="17"/>
      <c r="I66" s="25"/>
    </row>
    <row r="67" spans="1:14" ht="14.25" customHeight="1" x14ac:dyDescent="0.25">
      <c r="A67" s="24" t="s">
        <v>79</v>
      </c>
      <c r="B67" s="24" t="s">
        <v>74</v>
      </c>
      <c r="C67" s="35"/>
      <c r="D67" s="26"/>
      <c r="E67" s="26">
        <v>15000</v>
      </c>
      <c r="F67" s="26"/>
      <c r="G67" s="26"/>
      <c r="H67" s="17"/>
      <c r="I67" s="25"/>
    </row>
    <row r="68" spans="1:14" ht="14.25" customHeight="1" x14ac:dyDescent="0.25">
      <c r="A68" s="24" t="s">
        <v>79</v>
      </c>
      <c r="B68" s="24" t="s">
        <v>75</v>
      </c>
      <c r="C68" s="35"/>
      <c r="D68" s="26"/>
      <c r="E68" s="26">
        <v>50000</v>
      </c>
      <c r="F68" s="26"/>
      <c r="G68" s="26"/>
      <c r="H68" s="17"/>
      <c r="I68" s="25"/>
    </row>
    <row r="69" spans="1:14" ht="13.5" customHeight="1" x14ac:dyDescent="0.25">
      <c r="A69" s="24" t="s">
        <v>79</v>
      </c>
      <c r="B69" s="24" t="s">
        <v>70</v>
      </c>
      <c r="C69" s="26"/>
      <c r="D69" s="26"/>
      <c r="E69" s="26">
        <v>35000</v>
      </c>
      <c r="F69" s="26"/>
      <c r="G69" s="26"/>
      <c r="H69" s="17"/>
      <c r="I69" s="25"/>
    </row>
    <row r="70" spans="1:14" s="18" customFormat="1" ht="32.25" customHeight="1" x14ac:dyDescent="0.25">
      <c r="A70" s="18" t="s">
        <v>174</v>
      </c>
      <c r="C70" s="64">
        <f t="shared" ref="C70:H70" si="0">SUM(C8:C69)</f>
        <v>3771852</v>
      </c>
      <c r="D70" s="64">
        <f t="shared" si="0"/>
        <v>1960000</v>
      </c>
      <c r="E70" s="64">
        <f t="shared" si="0"/>
        <v>3665000</v>
      </c>
      <c r="F70" s="64">
        <f t="shared" si="0"/>
        <v>2425000</v>
      </c>
      <c r="G70" s="64">
        <f t="shared" si="0"/>
        <v>2945000</v>
      </c>
      <c r="H70" s="64">
        <f t="shared" si="0"/>
        <v>13887000</v>
      </c>
    </row>
    <row r="71" spans="1:14" x14ac:dyDescent="0.25">
      <c r="C71" s="6"/>
      <c r="D71" s="11"/>
      <c r="E71" s="6"/>
      <c r="F71" s="6"/>
      <c r="G71" s="6"/>
      <c r="H71" s="6"/>
    </row>
    <row r="72" spans="1:14" x14ac:dyDescent="0.25">
      <c r="A72" s="4" t="s">
        <v>2</v>
      </c>
      <c r="C72" s="6"/>
      <c r="D72" s="11"/>
      <c r="E72" s="6"/>
      <c r="F72" s="6"/>
      <c r="G72" s="6"/>
      <c r="H72" s="6"/>
      <c r="L72" s="10"/>
      <c r="M72" s="10"/>
      <c r="N72" s="10"/>
    </row>
    <row r="73" spans="1:14" x14ac:dyDescent="0.25">
      <c r="A73" s="12" t="s">
        <v>18</v>
      </c>
      <c r="B73" s="12" t="s">
        <v>35</v>
      </c>
      <c r="C73" s="13">
        <v>1050000</v>
      </c>
      <c r="D73" s="17">
        <v>2000000</v>
      </c>
      <c r="E73" s="13">
        <v>2000000</v>
      </c>
      <c r="F73" s="13">
        <v>2000000</v>
      </c>
      <c r="G73" s="13">
        <v>2000000</v>
      </c>
      <c r="H73" s="13">
        <v>2000000</v>
      </c>
      <c r="I73" s="33" t="s">
        <v>19</v>
      </c>
      <c r="L73" s="9"/>
      <c r="M73" s="9"/>
      <c r="N73" s="9"/>
    </row>
    <row r="74" spans="1:14" x14ac:dyDescent="0.25">
      <c r="A74" s="12" t="s">
        <v>36</v>
      </c>
      <c r="B74" s="12" t="s">
        <v>81</v>
      </c>
      <c r="C74" s="17">
        <v>228000</v>
      </c>
      <c r="D74" s="12"/>
      <c r="E74" s="17"/>
      <c r="F74" s="17"/>
      <c r="G74" s="17"/>
      <c r="H74" s="17"/>
      <c r="I74" s="25" t="s">
        <v>77</v>
      </c>
      <c r="L74" s="9"/>
      <c r="M74" s="9"/>
      <c r="N74" s="9"/>
    </row>
    <row r="75" spans="1:14" x14ac:dyDescent="0.25">
      <c r="A75" s="12" t="s">
        <v>143</v>
      </c>
      <c r="B75" s="12" t="s">
        <v>144</v>
      </c>
      <c r="C75" s="17">
        <v>25000</v>
      </c>
      <c r="D75" s="17">
        <v>500000</v>
      </c>
      <c r="E75" s="17"/>
      <c r="F75" s="17"/>
      <c r="G75" s="17"/>
      <c r="H75" s="17"/>
      <c r="I75" s="51" t="s">
        <v>13</v>
      </c>
      <c r="L75" s="9"/>
      <c r="M75" s="9"/>
      <c r="N75" s="9"/>
    </row>
    <row r="76" spans="1:14" ht="31.5" x14ac:dyDescent="0.25">
      <c r="A76" s="12" t="s">
        <v>10</v>
      </c>
      <c r="B76" s="16" t="s">
        <v>82</v>
      </c>
      <c r="C76" s="17">
        <v>697537</v>
      </c>
      <c r="D76" s="17"/>
      <c r="E76" s="17"/>
      <c r="F76" s="17"/>
      <c r="G76" s="17"/>
      <c r="H76" s="17"/>
      <c r="I76" s="25"/>
      <c r="L76" s="9"/>
      <c r="M76" s="9"/>
      <c r="N76" s="9"/>
    </row>
    <row r="77" spans="1:14" ht="31.5" x14ac:dyDescent="0.25">
      <c r="A77" s="12" t="s">
        <v>169</v>
      </c>
      <c r="B77" s="16" t="s">
        <v>37</v>
      </c>
      <c r="C77" s="17">
        <v>290000</v>
      </c>
      <c r="D77" s="12"/>
      <c r="E77" s="17"/>
      <c r="F77" s="17"/>
      <c r="G77" s="17"/>
      <c r="H77" s="17"/>
      <c r="I77" s="25" t="s">
        <v>77</v>
      </c>
      <c r="L77" s="9"/>
      <c r="M77" s="9"/>
      <c r="N77" s="9"/>
    </row>
    <row r="78" spans="1:14" ht="31.5" x14ac:dyDescent="0.25">
      <c r="A78" s="12" t="s">
        <v>38</v>
      </c>
      <c r="B78" s="16" t="s">
        <v>39</v>
      </c>
      <c r="C78" s="17">
        <v>60000</v>
      </c>
      <c r="D78" s="12"/>
      <c r="E78" s="17"/>
      <c r="F78" s="17"/>
      <c r="G78" s="17"/>
      <c r="H78" s="17"/>
      <c r="I78" s="25" t="s">
        <v>77</v>
      </c>
      <c r="L78" s="9"/>
      <c r="M78" s="9"/>
      <c r="N78" s="9"/>
    </row>
    <row r="79" spans="1:14" x14ac:dyDescent="0.25">
      <c r="A79" s="12" t="s">
        <v>44</v>
      </c>
      <c r="B79" s="12" t="s">
        <v>43</v>
      </c>
      <c r="C79" s="17"/>
      <c r="D79" s="17">
        <v>40000</v>
      </c>
      <c r="E79" s="17">
        <v>40000</v>
      </c>
      <c r="F79" s="17">
        <v>40000</v>
      </c>
      <c r="G79" s="17">
        <v>40000</v>
      </c>
      <c r="H79" s="17">
        <v>40000</v>
      </c>
      <c r="I79" s="32" t="s">
        <v>9</v>
      </c>
      <c r="L79" s="9"/>
      <c r="M79" s="9"/>
      <c r="N79" s="9"/>
    </row>
    <row r="80" spans="1:14" x14ac:dyDescent="0.25">
      <c r="A80" s="12" t="s">
        <v>32</v>
      </c>
      <c r="B80" s="12" t="s">
        <v>31</v>
      </c>
      <c r="C80" s="13">
        <v>62400</v>
      </c>
      <c r="D80" s="17"/>
      <c r="E80" s="13"/>
      <c r="F80" s="13"/>
      <c r="G80" s="13"/>
      <c r="H80" s="13"/>
    </row>
    <row r="81" spans="1:14" ht="47.25" x14ac:dyDescent="0.25">
      <c r="A81" s="42" t="s">
        <v>118</v>
      </c>
      <c r="B81" s="36"/>
      <c r="C81" s="36"/>
      <c r="D81" s="48"/>
      <c r="E81" s="38">
        <v>550000</v>
      </c>
      <c r="F81" s="38"/>
      <c r="G81" s="38"/>
      <c r="H81" s="38"/>
      <c r="I81" s="25" t="s">
        <v>77</v>
      </c>
    </row>
    <row r="82" spans="1:14" ht="30" x14ac:dyDescent="0.25">
      <c r="A82" s="43" t="s">
        <v>145</v>
      </c>
      <c r="B82" s="36" t="s">
        <v>171</v>
      </c>
      <c r="C82" s="38"/>
      <c r="D82" s="48">
        <v>245000</v>
      </c>
      <c r="E82" s="38"/>
      <c r="F82" s="38"/>
      <c r="G82" s="38"/>
      <c r="H82" s="38"/>
      <c r="I82" s="51" t="s">
        <v>13</v>
      </c>
    </row>
    <row r="83" spans="1:14" ht="30" x14ac:dyDescent="0.25">
      <c r="A83" s="43" t="s">
        <v>146</v>
      </c>
      <c r="B83" s="36" t="s">
        <v>171</v>
      </c>
      <c r="C83" s="38"/>
      <c r="D83" s="36"/>
      <c r="E83" s="38">
        <f>145000+40000+15000</f>
        <v>200000</v>
      </c>
      <c r="F83" s="38"/>
      <c r="G83" s="38"/>
      <c r="H83" s="38"/>
      <c r="I83" s="29"/>
    </row>
    <row r="84" spans="1:14" ht="30" x14ac:dyDescent="0.25">
      <c r="A84" s="43" t="s">
        <v>147</v>
      </c>
      <c r="B84" s="36" t="s">
        <v>171</v>
      </c>
      <c r="C84" s="38"/>
      <c r="D84" s="48">
        <v>29000</v>
      </c>
      <c r="E84" s="38"/>
      <c r="F84" s="38"/>
      <c r="G84" s="38"/>
      <c r="H84" s="38"/>
      <c r="I84" s="51" t="s">
        <v>13</v>
      </c>
    </row>
    <row r="85" spans="1:14" ht="30" x14ac:dyDescent="0.25">
      <c r="A85" s="43" t="s">
        <v>148</v>
      </c>
      <c r="B85" s="36" t="s">
        <v>171</v>
      </c>
      <c r="C85" s="38"/>
      <c r="D85" s="48"/>
      <c r="E85" s="38"/>
      <c r="F85" s="38"/>
      <c r="G85" s="38"/>
      <c r="H85" s="38"/>
      <c r="I85" s="29"/>
    </row>
    <row r="86" spans="1:14" ht="30" x14ac:dyDescent="0.25">
      <c r="A86" s="43" t="s">
        <v>149</v>
      </c>
      <c r="B86" s="36" t="s">
        <v>171</v>
      </c>
      <c r="C86" s="38"/>
      <c r="D86" s="36"/>
      <c r="E86" s="38"/>
      <c r="F86" s="38">
        <f>135000+40000+20000</f>
        <v>195000</v>
      </c>
      <c r="G86" s="38"/>
      <c r="H86" s="38"/>
      <c r="I86" s="29"/>
    </row>
    <row r="87" spans="1:14" ht="31.5" x14ac:dyDescent="0.25">
      <c r="A87" s="42" t="s">
        <v>175</v>
      </c>
      <c r="B87" s="36" t="s">
        <v>176</v>
      </c>
      <c r="C87" s="38"/>
      <c r="D87" s="38">
        <v>20000</v>
      </c>
      <c r="E87" s="38"/>
      <c r="F87" s="38"/>
      <c r="G87" s="38"/>
      <c r="H87" s="38"/>
      <c r="I87" s="68" t="s">
        <v>177</v>
      </c>
    </row>
    <row r="88" spans="1:14" ht="30" x14ac:dyDescent="0.25">
      <c r="A88" s="36" t="s">
        <v>154</v>
      </c>
      <c r="B88" s="36" t="s">
        <v>155</v>
      </c>
      <c r="C88" s="38"/>
      <c r="D88" s="36"/>
      <c r="E88" s="38"/>
      <c r="F88" s="38">
        <v>85000</v>
      </c>
      <c r="G88" s="38">
        <v>85000</v>
      </c>
      <c r="H88" s="38">
        <v>85000</v>
      </c>
      <c r="I88" s="29"/>
    </row>
    <row r="89" spans="1:14" x14ac:dyDescent="0.25">
      <c r="A89" s="36" t="s">
        <v>167</v>
      </c>
      <c r="B89" s="36" t="s">
        <v>168</v>
      </c>
      <c r="C89" s="38"/>
      <c r="D89" s="36"/>
      <c r="E89" s="38"/>
      <c r="F89" s="38">
        <v>65000</v>
      </c>
      <c r="G89" s="38"/>
      <c r="H89" s="38"/>
      <c r="I89" s="29"/>
    </row>
    <row r="90" spans="1:14" x14ac:dyDescent="0.25">
      <c r="C90" s="11"/>
      <c r="E90" s="11"/>
      <c r="F90" s="11"/>
      <c r="G90" s="11"/>
      <c r="H90" s="11"/>
      <c r="L90" s="9"/>
      <c r="M90" s="9"/>
      <c r="N90" s="9"/>
    </row>
    <row r="91" spans="1:14" s="18" customFormat="1" x14ac:dyDescent="0.25">
      <c r="A91" s="18" t="s">
        <v>25</v>
      </c>
      <c r="C91" s="64">
        <f t="shared" ref="C91:H91" si="1">SUM(C73:C90)</f>
        <v>2412937</v>
      </c>
      <c r="D91" s="64">
        <f t="shared" si="1"/>
        <v>2834000</v>
      </c>
      <c r="E91" s="64">
        <f t="shared" si="1"/>
        <v>2790000</v>
      </c>
      <c r="F91" s="64">
        <f t="shared" si="1"/>
        <v>2385000</v>
      </c>
      <c r="G91" s="64">
        <f t="shared" si="1"/>
        <v>2125000</v>
      </c>
      <c r="H91" s="64">
        <f t="shared" si="1"/>
        <v>2125000</v>
      </c>
      <c r="L91" s="10"/>
      <c r="M91" s="10"/>
      <c r="N91" s="10"/>
    </row>
    <row r="92" spans="1:14" x14ac:dyDescent="0.25">
      <c r="C92" s="11"/>
      <c r="D92" s="11"/>
      <c r="E92" s="11"/>
      <c r="F92" s="11"/>
      <c r="G92" s="11"/>
      <c r="H92" s="11"/>
      <c r="L92" s="10"/>
      <c r="M92" s="10"/>
      <c r="N92" s="10"/>
    </row>
    <row r="93" spans="1:14" x14ac:dyDescent="0.25">
      <c r="C93" s="6"/>
      <c r="D93" s="11"/>
      <c r="E93" s="6"/>
      <c r="F93" s="6"/>
      <c r="G93" s="6"/>
      <c r="H93" s="6"/>
      <c r="L93" s="9"/>
      <c r="M93" s="9"/>
      <c r="N93" s="9"/>
    </row>
    <row r="94" spans="1:14" x14ac:dyDescent="0.25">
      <c r="A94" s="4" t="s">
        <v>3</v>
      </c>
      <c r="C94" s="6"/>
      <c r="D94" s="11"/>
      <c r="E94" s="6"/>
      <c r="F94" s="6"/>
      <c r="G94" s="6"/>
      <c r="H94" s="6"/>
      <c r="L94" s="9"/>
      <c r="M94" s="9"/>
      <c r="N94" s="9"/>
    </row>
    <row r="95" spans="1:14" ht="31.5" x14ac:dyDescent="0.25">
      <c r="A95" s="12" t="s">
        <v>16</v>
      </c>
      <c r="B95" s="16" t="s">
        <v>83</v>
      </c>
      <c r="C95" s="13">
        <v>25000</v>
      </c>
      <c r="D95" s="17"/>
      <c r="E95" s="13"/>
      <c r="F95" s="13"/>
      <c r="G95" s="13"/>
      <c r="H95" s="13"/>
      <c r="I95" s="25" t="s">
        <v>77</v>
      </c>
      <c r="L95" s="9"/>
      <c r="M95" s="9"/>
      <c r="N95" s="9"/>
    </row>
    <row r="96" spans="1:14" x14ac:dyDescent="0.25">
      <c r="C96" s="6"/>
      <c r="D96" s="11"/>
      <c r="E96" s="6"/>
      <c r="F96" s="6"/>
      <c r="G96" s="6"/>
      <c r="H96" s="6"/>
      <c r="L96" s="9"/>
      <c r="M96" s="9"/>
      <c r="N96" s="9"/>
    </row>
    <row r="97" spans="1:15" s="18" customFormat="1" x14ac:dyDescent="0.25">
      <c r="A97" s="18" t="s">
        <v>24</v>
      </c>
      <c r="C97" s="65">
        <f t="shared" ref="C97:H97" si="2">SUM(C95:C96)</f>
        <v>25000</v>
      </c>
      <c r="D97" s="64">
        <f t="shared" si="2"/>
        <v>0</v>
      </c>
      <c r="E97" s="65">
        <f t="shared" si="2"/>
        <v>0</v>
      </c>
      <c r="F97" s="65">
        <f t="shared" si="2"/>
        <v>0</v>
      </c>
      <c r="G97" s="65">
        <f t="shared" si="2"/>
        <v>0</v>
      </c>
      <c r="H97" s="65">
        <f t="shared" si="2"/>
        <v>0</v>
      </c>
      <c r="L97" s="10"/>
      <c r="M97" s="10"/>
      <c r="N97" s="10"/>
    </row>
    <row r="98" spans="1:15" x14ac:dyDescent="0.25">
      <c r="C98" s="6"/>
      <c r="D98" s="11"/>
      <c r="E98" s="6"/>
      <c r="F98" s="6"/>
      <c r="G98" s="6"/>
      <c r="H98" s="6"/>
      <c r="L98" s="9"/>
      <c r="M98" s="9"/>
      <c r="N98" s="9"/>
    </row>
    <row r="99" spans="1:15" x14ac:dyDescent="0.25">
      <c r="A99" s="4" t="s">
        <v>4</v>
      </c>
      <c r="C99" s="6"/>
      <c r="D99" s="11"/>
      <c r="E99" s="6"/>
      <c r="F99" s="6"/>
      <c r="G99" s="6"/>
      <c r="H99" s="6"/>
      <c r="L99" s="9"/>
      <c r="M99" s="9"/>
      <c r="N99" s="20"/>
    </row>
    <row r="100" spans="1:15" x14ac:dyDescent="0.25">
      <c r="C100" s="6"/>
      <c r="D100" s="11"/>
      <c r="E100" s="6"/>
      <c r="F100" s="6"/>
      <c r="G100" s="6"/>
      <c r="H100" s="6"/>
      <c r="L100" s="10"/>
      <c r="M100" s="10"/>
      <c r="N100" s="10"/>
    </row>
    <row r="101" spans="1:15" x14ac:dyDescent="0.25">
      <c r="A101" s="12" t="s">
        <v>27</v>
      </c>
      <c r="B101" s="12" t="s">
        <v>40</v>
      </c>
      <c r="C101" s="13">
        <v>595000</v>
      </c>
      <c r="D101" s="17"/>
      <c r="E101" s="13"/>
      <c r="F101" s="13"/>
      <c r="G101" s="13"/>
      <c r="H101" s="13"/>
      <c r="I101" s="25" t="s">
        <v>77</v>
      </c>
      <c r="L101" s="9"/>
      <c r="M101" s="9"/>
      <c r="N101" s="9"/>
    </row>
    <row r="102" spans="1:15" x14ac:dyDescent="0.25">
      <c r="A102" s="12" t="s">
        <v>12</v>
      </c>
      <c r="B102" s="16" t="s">
        <v>41</v>
      </c>
      <c r="C102" s="13">
        <v>513000</v>
      </c>
      <c r="D102" s="17"/>
      <c r="E102" s="13"/>
      <c r="F102" s="13"/>
      <c r="G102" s="13"/>
      <c r="H102" s="13"/>
      <c r="I102" s="25" t="s">
        <v>77</v>
      </c>
      <c r="L102" s="9"/>
      <c r="M102" s="9"/>
      <c r="N102" s="9"/>
    </row>
    <row r="103" spans="1:15" x14ac:dyDescent="0.25">
      <c r="A103" s="12" t="s">
        <v>15</v>
      </c>
      <c r="B103" s="12" t="s">
        <v>42</v>
      </c>
      <c r="C103" s="13">
        <v>66000</v>
      </c>
      <c r="D103" s="17"/>
      <c r="E103" s="13"/>
      <c r="F103" s="13"/>
      <c r="G103" s="13"/>
      <c r="H103" s="13"/>
      <c r="I103" s="25" t="s">
        <v>77</v>
      </c>
      <c r="L103" s="9"/>
      <c r="M103" s="9"/>
      <c r="N103" s="9"/>
    </row>
    <row r="104" spans="1:15" x14ac:dyDescent="0.25">
      <c r="A104" s="12" t="s">
        <v>11</v>
      </c>
      <c r="B104" s="12" t="s">
        <v>84</v>
      </c>
      <c r="C104" s="13">
        <v>256030</v>
      </c>
      <c r="D104" s="17"/>
      <c r="E104" s="13"/>
      <c r="F104" s="13"/>
      <c r="G104" s="13"/>
      <c r="H104" s="13"/>
      <c r="L104" s="9"/>
      <c r="M104" s="9"/>
      <c r="N104" s="5"/>
      <c r="O104" s="5"/>
    </row>
    <row r="105" spans="1:15" x14ac:dyDescent="0.25">
      <c r="A105" s="12" t="s">
        <v>135</v>
      </c>
      <c r="B105" s="12" t="s">
        <v>136</v>
      </c>
      <c r="C105" s="17"/>
      <c r="D105" s="17">
        <v>1500000</v>
      </c>
      <c r="E105" s="17"/>
      <c r="F105" s="17"/>
      <c r="G105" s="17"/>
      <c r="H105" s="17"/>
      <c r="I105" s="51" t="s">
        <v>13</v>
      </c>
      <c r="L105" s="9"/>
      <c r="M105" s="9"/>
      <c r="N105" s="5"/>
      <c r="O105" s="5"/>
    </row>
    <row r="106" spans="1:15" x14ac:dyDescent="0.25">
      <c r="A106" s="12" t="s">
        <v>141</v>
      </c>
      <c r="B106" s="12" t="s">
        <v>142</v>
      </c>
      <c r="C106" s="17">
        <v>30000</v>
      </c>
      <c r="D106" s="17">
        <v>30000</v>
      </c>
      <c r="E106" s="17">
        <v>30000</v>
      </c>
      <c r="F106" s="17">
        <v>30000</v>
      </c>
      <c r="G106" s="17">
        <v>30000</v>
      </c>
      <c r="H106" s="17">
        <v>30000</v>
      </c>
      <c r="I106" s="51" t="s">
        <v>13</v>
      </c>
      <c r="L106" s="9"/>
      <c r="M106" s="9"/>
      <c r="N106" s="5"/>
      <c r="O106" s="5"/>
    </row>
    <row r="107" spans="1:15" ht="31.5" x14ac:dyDescent="0.25">
      <c r="A107" s="61" t="s">
        <v>152</v>
      </c>
      <c r="B107" s="45" t="s">
        <v>158</v>
      </c>
      <c r="C107" s="17"/>
      <c r="D107" s="17">
        <v>35000</v>
      </c>
      <c r="E107" s="17"/>
      <c r="F107" s="17"/>
      <c r="G107" s="17"/>
      <c r="H107" s="17"/>
      <c r="I107" s="51" t="s">
        <v>13</v>
      </c>
      <c r="L107" s="9"/>
      <c r="M107" s="9"/>
      <c r="N107" s="5"/>
      <c r="O107" s="5"/>
    </row>
    <row r="108" spans="1:15" x14ac:dyDescent="0.25">
      <c r="A108" s="12" t="s">
        <v>137</v>
      </c>
      <c r="B108" s="12" t="s">
        <v>138</v>
      </c>
      <c r="C108" s="17">
        <v>35000</v>
      </c>
      <c r="D108" s="17">
        <v>40000</v>
      </c>
      <c r="E108" s="17">
        <v>40000</v>
      </c>
      <c r="F108" s="17">
        <v>50000</v>
      </c>
      <c r="G108" s="17">
        <v>40000</v>
      </c>
      <c r="H108" s="17">
        <v>40000</v>
      </c>
      <c r="I108" s="51" t="s">
        <v>13</v>
      </c>
      <c r="L108" s="9"/>
      <c r="M108" s="9"/>
      <c r="N108" s="5"/>
      <c r="O108" s="5"/>
    </row>
    <row r="109" spans="1:15" ht="16.5" thickBot="1" x14ac:dyDescent="0.3">
      <c r="A109" s="41" t="s">
        <v>139</v>
      </c>
      <c r="B109" s="12" t="s">
        <v>140</v>
      </c>
      <c r="C109" s="17"/>
      <c r="D109" s="17">
        <v>500000</v>
      </c>
      <c r="E109" s="17">
        <v>500000</v>
      </c>
      <c r="F109" s="17">
        <v>500000</v>
      </c>
      <c r="G109" s="17"/>
      <c r="H109" s="17"/>
      <c r="I109" s="51" t="s">
        <v>13</v>
      </c>
      <c r="L109" s="9"/>
      <c r="M109" s="9"/>
      <c r="N109" s="5"/>
      <c r="O109" s="5"/>
    </row>
    <row r="110" spans="1:15" x14ac:dyDescent="0.25">
      <c r="A110" s="40" t="s">
        <v>99</v>
      </c>
      <c r="B110" s="12"/>
      <c r="C110" s="17"/>
      <c r="D110" s="17"/>
      <c r="E110" s="17"/>
      <c r="F110" s="17"/>
      <c r="G110" s="17"/>
      <c r="H110" s="17"/>
      <c r="I110" s="25"/>
      <c r="L110" s="9"/>
      <c r="M110" s="9"/>
      <c r="N110" s="5"/>
      <c r="O110" s="5"/>
    </row>
    <row r="111" spans="1:15" x14ac:dyDescent="0.25">
      <c r="A111" s="12" t="s">
        <v>100</v>
      </c>
      <c r="B111" s="12"/>
      <c r="C111" s="17"/>
      <c r="D111" s="17"/>
      <c r="E111" s="17"/>
      <c r="F111" s="17"/>
      <c r="G111" s="17"/>
      <c r="H111" s="17"/>
      <c r="I111" s="25"/>
      <c r="L111" s="9"/>
      <c r="M111" s="9"/>
      <c r="N111" s="5"/>
      <c r="O111" s="5"/>
    </row>
    <row r="112" spans="1:15" x14ac:dyDescent="0.25">
      <c r="A112" s="12" t="s">
        <v>101</v>
      </c>
      <c r="B112" s="12"/>
      <c r="C112" s="17"/>
      <c r="D112" s="17"/>
      <c r="E112" s="17"/>
      <c r="F112" s="17"/>
      <c r="G112" s="17"/>
      <c r="H112" s="17"/>
      <c r="I112" s="25"/>
      <c r="L112" s="9"/>
      <c r="M112" s="9"/>
      <c r="N112" s="5"/>
      <c r="O112" s="5"/>
    </row>
    <row r="113" spans="1:15" x14ac:dyDescent="0.25">
      <c r="A113" s="12" t="s">
        <v>102</v>
      </c>
      <c r="B113" s="12"/>
      <c r="C113" s="17"/>
      <c r="D113" s="17"/>
      <c r="E113" s="17"/>
      <c r="F113" s="17"/>
      <c r="G113" s="17"/>
      <c r="H113" s="17"/>
      <c r="I113" s="25"/>
      <c r="L113" s="9"/>
      <c r="M113" s="9"/>
      <c r="N113" s="5"/>
      <c r="O113" s="5"/>
    </row>
    <row r="114" spans="1:15" x14ac:dyDescent="0.25">
      <c r="A114" s="12" t="s">
        <v>103</v>
      </c>
      <c r="B114" s="12"/>
      <c r="C114" s="17"/>
      <c r="D114" s="17"/>
      <c r="E114" s="17"/>
      <c r="F114" s="17"/>
      <c r="G114" s="17"/>
      <c r="H114" s="17"/>
      <c r="I114" s="25"/>
      <c r="L114" s="9"/>
      <c r="M114" s="9"/>
      <c r="N114" s="5"/>
      <c r="O114" s="5"/>
    </row>
    <row r="115" spans="1:15" x14ac:dyDescent="0.25">
      <c r="A115" s="12" t="s">
        <v>104</v>
      </c>
      <c r="B115" s="12"/>
      <c r="C115" s="17"/>
      <c r="D115" s="17"/>
      <c r="E115" s="17"/>
      <c r="F115" s="17"/>
      <c r="G115" s="17"/>
      <c r="H115" s="17"/>
      <c r="I115" s="25"/>
      <c r="L115" s="9"/>
      <c r="M115" s="9"/>
      <c r="N115" s="5"/>
      <c r="O115" s="5"/>
    </row>
    <row r="116" spans="1:15" x14ac:dyDescent="0.25">
      <c r="A116" s="12" t="s">
        <v>105</v>
      </c>
      <c r="B116" s="12"/>
      <c r="C116" s="17"/>
      <c r="D116" s="17"/>
      <c r="E116" s="17"/>
      <c r="F116" s="17"/>
      <c r="G116" s="17"/>
      <c r="H116" s="17"/>
      <c r="I116" s="25"/>
      <c r="L116" s="9"/>
      <c r="M116" s="9"/>
      <c r="N116" s="5"/>
      <c r="O116" s="5"/>
    </row>
    <row r="117" spans="1:15" x14ac:dyDescent="0.25">
      <c r="A117" s="12" t="s">
        <v>106</v>
      </c>
      <c r="B117" s="12"/>
      <c r="C117" s="17"/>
      <c r="D117" s="17"/>
      <c r="E117" s="17"/>
      <c r="F117" s="17"/>
      <c r="G117" s="17"/>
      <c r="H117" s="17"/>
      <c r="I117" s="25"/>
      <c r="L117" s="9"/>
      <c r="M117" s="9"/>
      <c r="N117" s="5"/>
      <c r="O117" s="5"/>
    </row>
    <row r="118" spans="1:15" ht="31.5" x14ac:dyDescent="0.25">
      <c r="A118" s="42" t="s">
        <v>156</v>
      </c>
      <c r="B118" s="36" t="s">
        <v>170</v>
      </c>
      <c r="E118" s="38">
        <v>125000</v>
      </c>
    </row>
    <row r="119" spans="1:15" x14ac:dyDescent="0.25">
      <c r="A119" s="44"/>
      <c r="B119" s="44"/>
      <c r="E119" s="50"/>
    </row>
    <row r="120" spans="1:15" s="18" customFormat="1" x14ac:dyDescent="0.25">
      <c r="A120" s="18" t="s">
        <v>23</v>
      </c>
      <c r="C120" s="65">
        <f t="shared" ref="C120:H120" si="3">SUM(C101:C118)</f>
        <v>1495030</v>
      </c>
      <c r="D120" s="64">
        <f t="shared" si="3"/>
        <v>2105000</v>
      </c>
      <c r="E120" s="65">
        <f t="shared" si="3"/>
        <v>695000</v>
      </c>
      <c r="F120" s="65">
        <f t="shared" si="3"/>
        <v>580000</v>
      </c>
      <c r="G120" s="65">
        <f t="shared" si="3"/>
        <v>70000</v>
      </c>
      <c r="H120" s="65">
        <f t="shared" si="3"/>
        <v>70000</v>
      </c>
    </row>
    <row r="121" spans="1:15" x14ac:dyDescent="0.25">
      <c r="C121" s="62"/>
      <c r="D121" s="63"/>
      <c r="E121" s="62"/>
      <c r="F121" s="62"/>
      <c r="G121" s="62"/>
      <c r="H121" s="62"/>
    </row>
    <row r="122" spans="1:15" s="18" customFormat="1" x14ac:dyDescent="0.25">
      <c r="A122" s="18" t="s">
        <v>22</v>
      </c>
      <c r="C122" s="66">
        <f t="shared" ref="C122:H122" si="4">C70+C91+C97+C120</f>
        <v>7704819</v>
      </c>
      <c r="D122" s="67">
        <f t="shared" si="4"/>
        <v>6899000</v>
      </c>
      <c r="E122" s="66">
        <f t="shared" si="4"/>
        <v>7150000</v>
      </c>
      <c r="F122" s="66">
        <f t="shared" si="4"/>
        <v>5390000</v>
      </c>
      <c r="G122" s="66">
        <f t="shared" si="4"/>
        <v>5140000</v>
      </c>
      <c r="H122" s="66">
        <f t="shared" si="4"/>
        <v>16082000</v>
      </c>
    </row>
    <row r="123" spans="1:15" x14ac:dyDescent="0.25">
      <c r="C123" s="6"/>
      <c r="D123" s="11"/>
      <c r="E123" s="6"/>
      <c r="F123" s="6"/>
      <c r="G123" s="6"/>
      <c r="H123" s="6"/>
    </row>
    <row r="124" spans="1:15" x14ac:dyDescent="0.25">
      <c r="C124" s="6"/>
      <c r="D124" s="11"/>
      <c r="E124" s="6"/>
      <c r="F124" s="6"/>
      <c r="G124" s="6"/>
      <c r="H124" s="6"/>
    </row>
    <row r="125" spans="1:15" x14ac:dyDescent="0.25">
      <c r="C125" s="6"/>
      <c r="D125" s="11"/>
      <c r="E125" s="6"/>
      <c r="F125" s="6"/>
      <c r="G125" s="6"/>
      <c r="H125" s="6"/>
    </row>
    <row r="126" spans="1:15" x14ac:dyDescent="0.25">
      <c r="C126" s="6"/>
      <c r="D126" s="11"/>
      <c r="E126" s="6"/>
      <c r="F126" s="6"/>
      <c r="G126" s="6"/>
      <c r="H126" s="6"/>
    </row>
    <row r="127" spans="1:15" x14ac:dyDescent="0.25">
      <c r="C127" s="6"/>
      <c r="D127" s="11"/>
      <c r="E127" s="6"/>
      <c r="F127" s="6"/>
      <c r="G127" s="6"/>
      <c r="H127" s="6"/>
    </row>
    <row r="128" spans="1:15" x14ac:dyDescent="0.25">
      <c r="C128" s="6"/>
      <c r="D128" s="11"/>
      <c r="E128" s="6"/>
      <c r="F128" s="6"/>
      <c r="G128" s="6"/>
      <c r="H128" s="6"/>
    </row>
    <row r="129" spans="3:8" x14ac:dyDescent="0.25">
      <c r="C129" s="6"/>
      <c r="D129" s="11"/>
      <c r="E129" s="6"/>
      <c r="F129" s="6"/>
      <c r="G129" s="6"/>
      <c r="H129" s="6"/>
    </row>
    <row r="130" spans="3:8" x14ac:dyDescent="0.25">
      <c r="C130" s="6"/>
      <c r="D130" s="11"/>
      <c r="E130" s="6"/>
      <c r="F130" s="6"/>
      <c r="G130" s="6"/>
      <c r="H130" s="6"/>
    </row>
    <row r="131" spans="3:8" x14ac:dyDescent="0.25">
      <c r="C131" s="6"/>
      <c r="D131" s="11"/>
      <c r="E131" s="6"/>
      <c r="F131" s="6"/>
      <c r="G131" s="6"/>
      <c r="H131" s="6"/>
    </row>
    <row r="132" spans="3:8" x14ac:dyDescent="0.25">
      <c r="C132" s="6"/>
      <c r="D132" s="11"/>
      <c r="E132" s="6"/>
      <c r="F132" s="6"/>
      <c r="G132" s="6"/>
      <c r="H132" s="6"/>
    </row>
    <row r="133" spans="3:8" x14ac:dyDescent="0.25">
      <c r="C133" s="6"/>
      <c r="D133" s="11"/>
      <c r="E133" s="6"/>
      <c r="F133" s="6"/>
      <c r="G133" s="6"/>
      <c r="H133" s="6"/>
    </row>
    <row r="134" spans="3:8" x14ac:dyDescent="0.25">
      <c r="C134" s="6"/>
      <c r="D134" s="11"/>
      <c r="E134" s="6"/>
      <c r="F134" s="6"/>
      <c r="G134" s="6"/>
      <c r="H134" s="6"/>
    </row>
    <row r="135" spans="3:8" x14ac:dyDescent="0.25">
      <c r="C135" s="6"/>
      <c r="D135" s="11"/>
      <c r="E135" s="6"/>
      <c r="F135" s="6"/>
      <c r="G135" s="6"/>
      <c r="H135" s="6"/>
    </row>
    <row r="136" spans="3:8" x14ac:dyDescent="0.25">
      <c r="C136" s="6"/>
      <c r="D136" s="11"/>
      <c r="E136" s="6"/>
      <c r="F136" s="6"/>
      <c r="G136" s="6"/>
      <c r="H136" s="6"/>
    </row>
    <row r="137" spans="3:8" x14ac:dyDescent="0.25">
      <c r="C137" s="6"/>
      <c r="D137" s="11"/>
      <c r="E137" s="6"/>
      <c r="F137" s="6"/>
      <c r="G137" s="6"/>
      <c r="H137" s="6"/>
    </row>
    <row r="138" spans="3:8" x14ac:dyDescent="0.25">
      <c r="C138" s="6"/>
      <c r="D138" s="11"/>
      <c r="E138" s="6"/>
      <c r="F138" s="6"/>
      <c r="G138" s="6"/>
      <c r="H138" s="6"/>
    </row>
    <row r="139" spans="3:8" x14ac:dyDescent="0.25">
      <c r="C139" s="6"/>
      <c r="D139" s="11"/>
      <c r="E139" s="6"/>
      <c r="F139" s="6"/>
      <c r="G139" s="6"/>
      <c r="H139" s="6"/>
    </row>
    <row r="140" spans="3:8" x14ac:dyDescent="0.25">
      <c r="C140" s="6"/>
      <c r="D140" s="11"/>
      <c r="E140" s="6"/>
      <c r="F140" s="6"/>
      <c r="G140" s="6"/>
      <c r="H140" s="6"/>
    </row>
    <row r="141" spans="3:8" x14ac:dyDescent="0.25">
      <c r="C141" s="6"/>
      <c r="D141" s="11"/>
      <c r="E141" s="6"/>
      <c r="F141" s="6"/>
      <c r="G141" s="6"/>
      <c r="H141" s="6"/>
    </row>
    <row r="142" spans="3:8" x14ac:dyDescent="0.25">
      <c r="C142" s="6"/>
      <c r="D142" s="11"/>
      <c r="E142" s="6"/>
      <c r="F142" s="6"/>
      <c r="G142" s="6"/>
      <c r="H142" s="6"/>
    </row>
    <row r="143" spans="3:8" x14ac:dyDescent="0.25">
      <c r="C143" s="6"/>
      <c r="D143" s="11"/>
      <c r="E143" s="6"/>
      <c r="F143" s="6"/>
      <c r="G143" s="6"/>
      <c r="H143" s="6"/>
    </row>
    <row r="144" spans="3:8" x14ac:dyDescent="0.25">
      <c r="C144" s="6"/>
      <c r="D144" s="11"/>
      <c r="E144" s="6"/>
      <c r="F144" s="6"/>
      <c r="G144" s="6"/>
      <c r="H144" s="6"/>
    </row>
    <row r="145" spans="3:8" x14ac:dyDescent="0.25">
      <c r="C145" s="6"/>
      <c r="D145" s="11"/>
      <c r="E145" s="6"/>
      <c r="F145" s="6"/>
      <c r="G145" s="6"/>
      <c r="H145" s="6"/>
    </row>
    <row r="146" spans="3:8" x14ac:dyDescent="0.25">
      <c r="C146" s="6"/>
      <c r="D146" s="11"/>
      <c r="E146" s="6"/>
      <c r="F146" s="6"/>
      <c r="G146" s="6"/>
      <c r="H146" s="6"/>
    </row>
    <row r="147" spans="3:8" x14ac:dyDescent="0.25">
      <c r="C147" s="6"/>
      <c r="D147" s="11"/>
      <c r="E147" s="6"/>
      <c r="F147" s="6"/>
      <c r="G147" s="6"/>
      <c r="H147" s="6"/>
    </row>
    <row r="148" spans="3:8" x14ac:dyDescent="0.25">
      <c r="C148" s="6"/>
      <c r="D148" s="11"/>
      <c r="E148" s="6"/>
      <c r="F148" s="6"/>
      <c r="G148" s="6"/>
      <c r="H148" s="6"/>
    </row>
    <row r="149" spans="3:8" x14ac:dyDescent="0.25">
      <c r="C149" s="6"/>
      <c r="D149" s="11"/>
      <c r="E149" s="6"/>
      <c r="F149" s="6"/>
      <c r="G149" s="6"/>
      <c r="H149" s="6"/>
    </row>
    <row r="150" spans="3:8" x14ac:dyDescent="0.25">
      <c r="C150" s="6"/>
      <c r="D150" s="11"/>
      <c r="E150" s="6"/>
      <c r="F150" s="6"/>
      <c r="G150" s="6"/>
      <c r="H150" s="6"/>
    </row>
    <row r="151" spans="3:8" x14ac:dyDescent="0.25">
      <c r="C151" s="6"/>
      <c r="D151" s="11"/>
      <c r="E151" s="6"/>
      <c r="F151" s="6"/>
      <c r="G151" s="6"/>
      <c r="H151" s="6"/>
    </row>
    <row r="152" spans="3:8" x14ac:dyDescent="0.25">
      <c r="C152" s="6"/>
      <c r="D152" s="11"/>
      <c r="E152" s="6"/>
      <c r="F152" s="6"/>
      <c r="G152" s="6"/>
      <c r="H152" s="6"/>
    </row>
    <row r="153" spans="3:8" x14ac:dyDescent="0.25">
      <c r="C153" s="6"/>
      <c r="D153" s="11"/>
      <c r="E153" s="6"/>
      <c r="F153" s="6"/>
      <c r="G153" s="6"/>
      <c r="H153" s="6"/>
    </row>
    <row r="154" spans="3:8" x14ac:dyDescent="0.25">
      <c r="C154" s="6"/>
      <c r="D154" s="11"/>
      <c r="E154" s="6"/>
      <c r="F154" s="6"/>
      <c r="G154" s="6"/>
      <c r="H154" s="6"/>
    </row>
    <row r="155" spans="3:8" x14ac:dyDescent="0.25">
      <c r="C155" s="6"/>
      <c r="D155" s="11"/>
      <c r="E155" s="6"/>
      <c r="F155" s="6"/>
      <c r="G155" s="6"/>
      <c r="H155" s="6"/>
    </row>
    <row r="156" spans="3:8" x14ac:dyDescent="0.25">
      <c r="C156" s="6"/>
      <c r="D156" s="11"/>
      <c r="E156" s="6"/>
      <c r="F156" s="6"/>
      <c r="G156" s="6"/>
      <c r="H156" s="6"/>
    </row>
    <row r="157" spans="3:8" x14ac:dyDescent="0.25">
      <c r="C157" s="6"/>
      <c r="D157" s="11"/>
      <c r="E157" s="6"/>
      <c r="F157" s="6"/>
      <c r="G157" s="6"/>
      <c r="H157" s="6"/>
    </row>
    <row r="158" spans="3:8" x14ac:dyDescent="0.25">
      <c r="C158" s="6"/>
      <c r="D158" s="11"/>
      <c r="E158" s="6"/>
      <c r="F158" s="6"/>
      <c r="G158" s="6"/>
      <c r="H158" s="6"/>
    </row>
    <row r="159" spans="3:8" x14ac:dyDescent="0.25">
      <c r="C159" s="6"/>
      <c r="D159" s="11"/>
      <c r="E159" s="6"/>
      <c r="F159" s="6"/>
      <c r="G159" s="6"/>
      <c r="H159" s="6"/>
    </row>
    <row r="160" spans="3:8" x14ac:dyDescent="0.25">
      <c r="C160" s="6"/>
      <c r="D160" s="11"/>
      <c r="E160" s="6"/>
      <c r="F160" s="6"/>
      <c r="G160" s="6"/>
      <c r="H160" s="6"/>
    </row>
    <row r="161" spans="3:8" x14ac:dyDescent="0.25">
      <c r="C161" s="6"/>
      <c r="D161" s="11"/>
      <c r="E161" s="6"/>
      <c r="F161" s="6"/>
      <c r="G161" s="6"/>
      <c r="H161" s="6"/>
    </row>
    <row r="162" spans="3:8" x14ac:dyDescent="0.25">
      <c r="C162" s="6"/>
      <c r="D162" s="11"/>
      <c r="E162" s="6"/>
      <c r="F162" s="6"/>
      <c r="G162" s="6"/>
      <c r="H162" s="6"/>
    </row>
    <row r="163" spans="3:8" x14ac:dyDescent="0.25">
      <c r="C163" s="6"/>
      <c r="D163" s="11"/>
      <c r="E163" s="6"/>
      <c r="F163" s="6"/>
      <c r="G163" s="6"/>
      <c r="H163" s="6"/>
    </row>
    <row r="164" spans="3:8" x14ac:dyDescent="0.25">
      <c r="C164" s="6"/>
      <c r="D164" s="11"/>
      <c r="E164" s="6"/>
      <c r="F164" s="6"/>
      <c r="G164" s="6"/>
      <c r="H164" s="6"/>
    </row>
    <row r="165" spans="3:8" x14ac:dyDescent="0.25">
      <c r="C165" s="6"/>
      <c r="D165" s="11"/>
      <c r="E165" s="6"/>
      <c r="F165" s="6"/>
      <c r="G165" s="6"/>
      <c r="H165" s="6"/>
    </row>
    <row r="166" spans="3:8" x14ac:dyDescent="0.25">
      <c r="C166" s="6"/>
      <c r="D166" s="11"/>
      <c r="E166" s="6"/>
      <c r="F166" s="6"/>
      <c r="G166" s="6"/>
      <c r="H166" s="6"/>
    </row>
    <row r="167" spans="3:8" x14ac:dyDescent="0.25">
      <c r="C167" s="6"/>
      <c r="D167" s="11"/>
      <c r="E167" s="6"/>
      <c r="F167" s="6"/>
      <c r="G167" s="6"/>
      <c r="H167" s="6"/>
    </row>
    <row r="168" spans="3:8" x14ac:dyDescent="0.25">
      <c r="C168" s="6"/>
      <c r="D168" s="11"/>
      <c r="E168" s="6"/>
      <c r="F168" s="6"/>
      <c r="G168" s="6"/>
      <c r="H168" s="6"/>
    </row>
    <row r="169" spans="3:8" x14ac:dyDescent="0.25">
      <c r="C169" s="6"/>
      <c r="D169" s="11"/>
      <c r="E169" s="6"/>
      <c r="F169" s="6"/>
      <c r="G169" s="6"/>
      <c r="H169" s="6"/>
    </row>
    <row r="170" spans="3:8" x14ac:dyDescent="0.25">
      <c r="C170" s="6"/>
      <c r="D170" s="11"/>
      <c r="E170" s="6"/>
      <c r="F170" s="6"/>
      <c r="G170" s="6"/>
      <c r="H170" s="6"/>
    </row>
    <row r="171" spans="3:8" x14ac:dyDescent="0.25">
      <c r="C171" s="6"/>
      <c r="D171" s="11"/>
      <c r="E171" s="6"/>
      <c r="F171" s="6"/>
      <c r="G171" s="6"/>
      <c r="H171" s="6"/>
    </row>
    <row r="172" spans="3:8" x14ac:dyDescent="0.25">
      <c r="C172" s="6"/>
      <c r="D172" s="11"/>
      <c r="E172" s="6"/>
      <c r="F172" s="6"/>
      <c r="G172" s="6"/>
      <c r="H172" s="6"/>
    </row>
    <row r="173" spans="3:8" x14ac:dyDescent="0.25">
      <c r="C173" s="6"/>
      <c r="D173" s="11"/>
      <c r="E173" s="6"/>
      <c r="F173" s="6"/>
      <c r="G173" s="6"/>
      <c r="H173" s="6"/>
    </row>
    <row r="174" spans="3:8" x14ac:dyDescent="0.25">
      <c r="C174" s="6"/>
      <c r="D174" s="11"/>
      <c r="E174" s="6"/>
      <c r="F174" s="6"/>
      <c r="G174" s="6"/>
      <c r="H174" s="6"/>
    </row>
    <row r="175" spans="3:8" x14ac:dyDescent="0.25">
      <c r="C175" s="6"/>
      <c r="D175" s="11"/>
      <c r="E175" s="6"/>
      <c r="F175" s="6"/>
      <c r="G175" s="6"/>
      <c r="H175" s="6"/>
    </row>
    <row r="176" spans="3:8" x14ac:dyDescent="0.25">
      <c r="C176" s="6"/>
      <c r="D176" s="11"/>
      <c r="E176" s="6"/>
      <c r="F176" s="6"/>
      <c r="G176" s="6"/>
      <c r="H176" s="6"/>
    </row>
    <row r="177" spans="3:8" x14ac:dyDescent="0.25">
      <c r="C177" s="6"/>
      <c r="D177" s="11"/>
      <c r="E177" s="6"/>
      <c r="F177" s="6"/>
      <c r="G177" s="6"/>
      <c r="H177" s="6"/>
    </row>
    <row r="178" spans="3:8" x14ac:dyDescent="0.25">
      <c r="C178" s="6"/>
      <c r="D178" s="11"/>
      <c r="E178" s="6"/>
      <c r="F178" s="6"/>
      <c r="G178" s="6"/>
      <c r="H178" s="6"/>
    </row>
    <row r="179" spans="3:8" x14ac:dyDescent="0.25">
      <c r="C179" s="6"/>
      <c r="D179" s="11"/>
      <c r="E179" s="6"/>
      <c r="F179" s="6"/>
      <c r="G179" s="6"/>
      <c r="H179" s="6"/>
    </row>
    <row r="180" spans="3:8" x14ac:dyDescent="0.25">
      <c r="C180" s="6"/>
      <c r="D180" s="11"/>
      <c r="E180" s="6"/>
      <c r="F180" s="6"/>
      <c r="G180" s="6"/>
      <c r="H180" s="6"/>
    </row>
    <row r="181" spans="3:8" x14ac:dyDescent="0.25">
      <c r="C181" s="6"/>
      <c r="D181" s="11"/>
      <c r="E181" s="6"/>
      <c r="F181" s="6"/>
      <c r="G181" s="6"/>
      <c r="H181" s="6"/>
    </row>
    <row r="182" spans="3:8" x14ac:dyDescent="0.25">
      <c r="C182" s="6"/>
      <c r="D182" s="11"/>
      <c r="E182" s="6"/>
      <c r="F182" s="6"/>
      <c r="G182" s="6"/>
      <c r="H182" s="6"/>
    </row>
    <row r="183" spans="3:8" x14ac:dyDescent="0.25">
      <c r="C183" s="6"/>
      <c r="D183" s="11"/>
      <c r="E183" s="6"/>
      <c r="F183" s="6"/>
      <c r="G183" s="6"/>
      <c r="H183" s="6"/>
    </row>
    <row r="184" spans="3:8" x14ac:dyDescent="0.25">
      <c r="C184" s="6"/>
      <c r="D184" s="11"/>
      <c r="E184" s="6"/>
      <c r="F184" s="6"/>
      <c r="G184" s="6"/>
      <c r="H184" s="6"/>
    </row>
    <row r="185" spans="3:8" x14ac:dyDescent="0.25">
      <c r="C185" s="6"/>
      <c r="D185" s="11"/>
      <c r="E185" s="6"/>
      <c r="F185" s="6"/>
      <c r="G185" s="6"/>
      <c r="H185" s="6"/>
    </row>
    <row r="186" spans="3:8" x14ac:dyDescent="0.25">
      <c r="C186" s="6"/>
      <c r="D186" s="11"/>
      <c r="E186" s="6"/>
      <c r="F186" s="6"/>
      <c r="G186" s="6"/>
      <c r="H186" s="6"/>
    </row>
    <row r="187" spans="3:8" x14ac:dyDescent="0.25">
      <c r="C187" s="6"/>
      <c r="D187" s="11"/>
      <c r="E187" s="6"/>
      <c r="F187" s="6"/>
      <c r="G187" s="6"/>
      <c r="H187" s="6"/>
    </row>
    <row r="188" spans="3:8" x14ac:dyDescent="0.25">
      <c r="C188" s="6"/>
      <c r="D188" s="11"/>
      <c r="E188" s="6"/>
      <c r="F188" s="6"/>
      <c r="G188" s="6"/>
      <c r="H188" s="6"/>
    </row>
    <row r="189" spans="3:8" x14ac:dyDescent="0.25">
      <c r="C189" s="6"/>
      <c r="D189" s="11"/>
      <c r="E189" s="6"/>
      <c r="F189" s="6"/>
      <c r="G189" s="6"/>
      <c r="H189" s="6"/>
    </row>
    <row r="190" spans="3:8" x14ac:dyDescent="0.25">
      <c r="C190" s="6"/>
      <c r="D190" s="11"/>
      <c r="E190" s="6"/>
      <c r="F190" s="6"/>
      <c r="G190" s="6"/>
      <c r="H190" s="6"/>
    </row>
    <row r="191" spans="3:8" x14ac:dyDescent="0.25">
      <c r="C191" s="6"/>
      <c r="D191" s="11"/>
      <c r="E191" s="6"/>
      <c r="F191" s="6"/>
      <c r="G191" s="6"/>
      <c r="H191" s="6"/>
    </row>
    <row r="192" spans="3:8" x14ac:dyDescent="0.25">
      <c r="C192" s="6"/>
      <c r="D192" s="11"/>
      <c r="E192" s="6"/>
      <c r="F192" s="6"/>
      <c r="G192" s="6"/>
      <c r="H192" s="6"/>
    </row>
    <row r="193" spans="3:8" x14ac:dyDescent="0.25">
      <c r="C193" s="6"/>
      <c r="D193" s="11"/>
      <c r="E193" s="6"/>
      <c r="F193" s="6"/>
      <c r="G193" s="6"/>
      <c r="H193" s="6"/>
    </row>
    <row r="194" spans="3:8" x14ac:dyDescent="0.25">
      <c r="C194" s="6"/>
      <c r="D194" s="11"/>
      <c r="E194" s="6"/>
      <c r="F194" s="6"/>
      <c r="G194" s="6"/>
      <c r="H194" s="6"/>
    </row>
    <row r="195" spans="3:8" x14ac:dyDescent="0.25">
      <c r="C195" s="6"/>
      <c r="D195" s="11"/>
      <c r="E195" s="6"/>
      <c r="F195" s="6"/>
      <c r="G195" s="6"/>
      <c r="H195" s="6"/>
    </row>
    <row r="196" spans="3:8" x14ac:dyDescent="0.25">
      <c r="C196" s="6"/>
      <c r="D196" s="11"/>
      <c r="E196" s="6"/>
      <c r="F196" s="6"/>
      <c r="G196" s="6"/>
      <c r="H196" s="6"/>
    </row>
    <row r="197" spans="3:8" x14ac:dyDescent="0.25">
      <c r="C197" s="6"/>
      <c r="D197" s="11"/>
      <c r="E197" s="6"/>
      <c r="F197" s="6"/>
      <c r="G197" s="6"/>
      <c r="H197" s="6"/>
    </row>
    <row r="198" spans="3:8" x14ac:dyDescent="0.25">
      <c r="C198" s="6"/>
      <c r="D198" s="11"/>
      <c r="E198" s="6"/>
      <c r="F198" s="6"/>
      <c r="G198" s="6"/>
      <c r="H198" s="6"/>
    </row>
    <row r="199" spans="3:8" x14ac:dyDescent="0.25">
      <c r="C199" s="6"/>
      <c r="D199" s="11"/>
      <c r="E199" s="6"/>
      <c r="F199" s="6"/>
      <c r="G199" s="6"/>
      <c r="H199" s="6"/>
    </row>
    <row r="200" spans="3:8" x14ac:dyDescent="0.25">
      <c r="C200" s="6"/>
      <c r="D200" s="11"/>
      <c r="E200" s="6"/>
      <c r="F200" s="6"/>
      <c r="G200" s="6"/>
      <c r="H200" s="6"/>
    </row>
    <row r="201" spans="3:8" x14ac:dyDescent="0.25">
      <c r="C201" s="6"/>
      <c r="D201" s="11"/>
      <c r="E201" s="6"/>
      <c r="F201" s="6"/>
      <c r="G201" s="6"/>
      <c r="H201" s="6"/>
    </row>
    <row r="202" spans="3:8" x14ac:dyDescent="0.25">
      <c r="C202" s="6"/>
      <c r="D202" s="11"/>
      <c r="E202" s="6"/>
      <c r="F202" s="6"/>
      <c r="G202" s="6"/>
      <c r="H202" s="6"/>
    </row>
    <row r="203" spans="3:8" x14ac:dyDescent="0.25">
      <c r="C203" s="6"/>
      <c r="D203" s="11"/>
      <c r="E203" s="6"/>
      <c r="F203" s="6"/>
      <c r="G203" s="6"/>
      <c r="H203" s="6"/>
    </row>
    <row r="204" spans="3:8" x14ac:dyDescent="0.25">
      <c r="C204" s="6"/>
      <c r="D204" s="11"/>
      <c r="E204" s="6"/>
      <c r="F204" s="6"/>
      <c r="G204" s="6"/>
      <c r="H204" s="6"/>
    </row>
    <row r="205" spans="3:8" x14ac:dyDescent="0.25">
      <c r="C205" s="6"/>
      <c r="D205" s="11"/>
      <c r="E205" s="6"/>
      <c r="F205" s="6"/>
      <c r="G205" s="6"/>
      <c r="H205" s="6"/>
    </row>
    <row r="206" spans="3:8" x14ac:dyDescent="0.25">
      <c r="C206" s="6"/>
      <c r="D206" s="11"/>
      <c r="E206" s="6"/>
      <c r="F206" s="6"/>
      <c r="G206" s="6"/>
      <c r="H206" s="6"/>
    </row>
    <row r="207" spans="3:8" x14ac:dyDescent="0.25">
      <c r="C207" s="6"/>
      <c r="D207" s="11"/>
      <c r="E207" s="6"/>
      <c r="F207" s="6"/>
      <c r="G207" s="6"/>
      <c r="H207" s="6"/>
    </row>
    <row r="208" spans="3:8" x14ac:dyDescent="0.25">
      <c r="C208" s="6"/>
      <c r="D208" s="11"/>
      <c r="E208" s="6"/>
      <c r="F208" s="6"/>
      <c r="G208" s="6"/>
      <c r="H208" s="6"/>
    </row>
    <row r="209" spans="3:8" x14ac:dyDescent="0.25">
      <c r="C209" s="6"/>
      <c r="D209" s="11"/>
      <c r="E209" s="6"/>
      <c r="F209" s="6"/>
      <c r="G209" s="6"/>
      <c r="H209" s="6"/>
    </row>
    <row r="210" spans="3:8" x14ac:dyDescent="0.25">
      <c r="C210" s="6"/>
      <c r="D210" s="11"/>
      <c r="E210" s="6"/>
      <c r="F210" s="6"/>
      <c r="G210" s="6"/>
      <c r="H210" s="6"/>
    </row>
    <row r="211" spans="3:8" x14ac:dyDescent="0.25">
      <c r="C211" s="6"/>
      <c r="D211" s="11"/>
      <c r="E211" s="6"/>
      <c r="F211" s="6"/>
      <c r="G211" s="6"/>
      <c r="H211" s="6"/>
    </row>
    <row r="212" spans="3:8" x14ac:dyDescent="0.25">
      <c r="C212" s="6"/>
      <c r="D212" s="11"/>
      <c r="E212" s="6"/>
      <c r="F212" s="6"/>
      <c r="G212" s="6"/>
      <c r="H212" s="6"/>
    </row>
    <row r="213" spans="3:8" x14ac:dyDescent="0.25">
      <c r="C213" s="6"/>
      <c r="D213" s="11"/>
      <c r="E213" s="6"/>
      <c r="F213" s="6"/>
      <c r="G213" s="6"/>
      <c r="H213" s="6"/>
    </row>
    <row r="214" spans="3:8" x14ac:dyDescent="0.25">
      <c r="C214" s="6"/>
      <c r="D214" s="11"/>
      <c r="E214" s="6"/>
      <c r="F214" s="6"/>
      <c r="G214" s="6"/>
      <c r="H214" s="6"/>
    </row>
    <row r="215" spans="3:8" x14ac:dyDescent="0.25">
      <c r="C215" s="6"/>
      <c r="D215" s="11"/>
      <c r="E215" s="6"/>
      <c r="F215" s="6"/>
      <c r="G215" s="6"/>
      <c r="H215" s="6"/>
    </row>
    <row r="216" spans="3:8" x14ac:dyDescent="0.25">
      <c r="C216" s="6"/>
      <c r="D216" s="11"/>
      <c r="E216" s="6"/>
      <c r="F216" s="6"/>
      <c r="G216" s="6"/>
      <c r="H216" s="6"/>
    </row>
    <row r="217" spans="3:8" x14ac:dyDescent="0.25">
      <c r="C217" s="6"/>
      <c r="D217" s="11"/>
      <c r="E217" s="6"/>
      <c r="F217" s="6"/>
      <c r="G217" s="6"/>
      <c r="H217" s="6"/>
    </row>
    <row r="218" spans="3:8" x14ac:dyDescent="0.25">
      <c r="C218" s="6"/>
      <c r="D218" s="11"/>
      <c r="E218" s="6"/>
      <c r="F218" s="6"/>
      <c r="G218" s="6"/>
      <c r="H218" s="6"/>
    </row>
    <row r="219" spans="3:8" x14ac:dyDescent="0.25">
      <c r="C219" s="6"/>
      <c r="D219" s="11"/>
      <c r="E219" s="6"/>
      <c r="F219" s="6"/>
      <c r="G219" s="6"/>
      <c r="H219" s="6"/>
    </row>
    <row r="220" spans="3:8" x14ac:dyDescent="0.25">
      <c r="C220" s="6"/>
      <c r="D220" s="11"/>
      <c r="E220" s="6"/>
      <c r="F220" s="6"/>
      <c r="G220" s="6"/>
      <c r="H220" s="6"/>
    </row>
    <row r="221" spans="3:8" x14ac:dyDescent="0.25">
      <c r="C221" s="6"/>
      <c r="D221" s="11"/>
      <c r="E221" s="6"/>
      <c r="F221" s="6"/>
      <c r="G221" s="6"/>
      <c r="H221" s="6"/>
    </row>
    <row r="222" spans="3:8" x14ac:dyDescent="0.25">
      <c r="C222" s="6"/>
      <c r="D222" s="11"/>
      <c r="E222" s="6"/>
      <c r="F222" s="6"/>
      <c r="G222" s="6"/>
      <c r="H222" s="6"/>
    </row>
    <row r="223" spans="3:8" x14ac:dyDescent="0.25">
      <c r="C223" s="6"/>
      <c r="D223" s="11"/>
      <c r="E223" s="6"/>
      <c r="F223" s="6"/>
      <c r="G223" s="6"/>
      <c r="H223" s="6"/>
    </row>
    <row r="224" spans="3:8" x14ac:dyDescent="0.25">
      <c r="C224" s="6"/>
      <c r="D224" s="11"/>
      <c r="E224" s="6"/>
      <c r="F224" s="6"/>
      <c r="G224" s="6"/>
      <c r="H224" s="6"/>
    </row>
    <row r="225" spans="3:8" x14ac:dyDescent="0.25">
      <c r="C225" s="6"/>
      <c r="D225" s="11"/>
      <c r="E225" s="6"/>
      <c r="F225" s="6"/>
      <c r="G225" s="6"/>
      <c r="H225" s="6"/>
    </row>
    <row r="226" spans="3:8" x14ac:dyDescent="0.25">
      <c r="C226" s="6"/>
      <c r="D226" s="11"/>
      <c r="E226" s="6"/>
      <c r="F226" s="6"/>
      <c r="G226" s="6"/>
      <c r="H226" s="6"/>
    </row>
    <row r="227" spans="3:8" x14ac:dyDescent="0.25">
      <c r="C227" s="6"/>
      <c r="D227" s="11"/>
      <c r="E227" s="6"/>
      <c r="F227" s="6"/>
      <c r="G227" s="6"/>
      <c r="H227" s="6"/>
    </row>
    <row r="228" spans="3:8" x14ac:dyDescent="0.25">
      <c r="C228" s="6"/>
      <c r="D228" s="11"/>
      <c r="E228" s="6"/>
      <c r="F228" s="6"/>
      <c r="G228" s="6"/>
      <c r="H228" s="6"/>
    </row>
    <row r="229" spans="3:8" x14ac:dyDescent="0.25">
      <c r="C229" s="6"/>
      <c r="D229" s="11"/>
      <c r="E229" s="6"/>
      <c r="F229" s="6"/>
      <c r="G229" s="6"/>
      <c r="H229" s="6"/>
    </row>
    <row r="230" spans="3:8" x14ac:dyDescent="0.25">
      <c r="C230" s="6"/>
      <c r="D230" s="11"/>
      <c r="E230" s="6"/>
      <c r="F230" s="6"/>
      <c r="G230" s="6"/>
      <c r="H230" s="6"/>
    </row>
    <row r="231" spans="3:8" x14ac:dyDescent="0.25">
      <c r="C231" s="6"/>
      <c r="D231" s="11"/>
      <c r="E231" s="6"/>
      <c r="F231" s="6"/>
      <c r="G231" s="6"/>
      <c r="H231" s="6"/>
    </row>
    <row r="232" spans="3:8" x14ac:dyDescent="0.25">
      <c r="C232" s="6"/>
      <c r="D232" s="11"/>
      <c r="E232" s="6"/>
      <c r="F232" s="6"/>
      <c r="G232" s="6"/>
      <c r="H232" s="6"/>
    </row>
    <row r="233" spans="3:8" x14ac:dyDescent="0.25">
      <c r="C233" s="6"/>
      <c r="D233" s="11"/>
      <c r="E233" s="6"/>
      <c r="F233" s="6"/>
      <c r="G233" s="6"/>
      <c r="H233" s="6"/>
    </row>
    <row r="234" spans="3:8" x14ac:dyDescent="0.25">
      <c r="C234" s="6"/>
      <c r="D234" s="11"/>
      <c r="E234" s="6"/>
      <c r="F234" s="6"/>
      <c r="G234" s="6"/>
      <c r="H234" s="6"/>
    </row>
    <row r="235" spans="3:8" x14ac:dyDescent="0.25">
      <c r="C235" s="6"/>
      <c r="D235" s="11"/>
      <c r="E235" s="6"/>
      <c r="F235" s="6"/>
      <c r="G235" s="6"/>
      <c r="H235" s="6"/>
    </row>
    <row r="236" spans="3:8" x14ac:dyDescent="0.25">
      <c r="C236" s="6"/>
      <c r="D236" s="11"/>
      <c r="E236" s="6"/>
      <c r="F236" s="6"/>
      <c r="G236" s="6"/>
      <c r="H236" s="6"/>
    </row>
    <row r="237" spans="3:8" x14ac:dyDescent="0.25">
      <c r="C237" s="6"/>
      <c r="D237" s="11"/>
      <c r="E237" s="6"/>
      <c r="F237" s="6"/>
      <c r="G237" s="6"/>
      <c r="H237" s="6"/>
    </row>
    <row r="238" spans="3:8" x14ac:dyDescent="0.25">
      <c r="C238" s="6"/>
      <c r="D238" s="11"/>
      <c r="E238" s="6"/>
      <c r="F238" s="6"/>
      <c r="G238" s="6"/>
      <c r="H238" s="6"/>
    </row>
    <row r="239" spans="3:8" x14ac:dyDescent="0.25">
      <c r="C239" s="6"/>
      <c r="D239" s="11"/>
      <c r="E239" s="6"/>
      <c r="F239" s="6"/>
      <c r="G239" s="6"/>
      <c r="H239" s="6"/>
    </row>
    <row r="240" spans="3:8" x14ac:dyDescent="0.25">
      <c r="C240" s="6"/>
      <c r="D240" s="11"/>
      <c r="E240" s="6"/>
      <c r="F240" s="6"/>
      <c r="G240" s="6"/>
      <c r="H240" s="6"/>
    </row>
    <row r="241" spans="3:8" x14ac:dyDescent="0.25">
      <c r="C241" s="6"/>
      <c r="D241" s="11"/>
      <c r="E241" s="6"/>
      <c r="F241" s="6"/>
      <c r="G241" s="6"/>
      <c r="H241" s="6"/>
    </row>
    <row r="242" spans="3:8" x14ac:dyDescent="0.25">
      <c r="C242" s="6"/>
      <c r="D242" s="11"/>
      <c r="E242" s="6"/>
      <c r="F242" s="6"/>
      <c r="G242" s="6"/>
      <c r="H242" s="6"/>
    </row>
    <row r="243" spans="3:8" x14ac:dyDescent="0.25">
      <c r="C243" s="6"/>
      <c r="D243" s="11"/>
      <c r="E243" s="6"/>
      <c r="F243" s="6"/>
      <c r="G243" s="6"/>
      <c r="H243" s="6"/>
    </row>
    <row r="244" spans="3:8" x14ac:dyDescent="0.25">
      <c r="C244" s="6"/>
      <c r="D244" s="11"/>
      <c r="E244" s="6"/>
      <c r="F244" s="6"/>
      <c r="G244" s="6"/>
      <c r="H244" s="6"/>
    </row>
    <row r="245" spans="3:8" x14ac:dyDescent="0.25">
      <c r="C245" s="6"/>
      <c r="D245" s="11"/>
      <c r="E245" s="6"/>
      <c r="F245" s="6"/>
      <c r="G245" s="6"/>
      <c r="H245" s="6"/>
    </row>
    <row r="246" spans="3:8" x14ac:dyDescent="0.25">
      <c r="C246" s="6"/>
      <c r="D246" s="11"/>
      <c r="E246" s="6"/>
      <c r="F246" s="6"/>
      <c r="G246" s="6"/>
      <c r="H246" s="6"/>
    </row>
    <row r="247" spans="3:8" x14ac:dyDescent="0.25">
      <c r="C247" s="6"/>
      <c r="D247" s="11"/>
      <c r="E247" s="6"/>
      <c r="F247" s="6"/>
      <c r="G247" s="6"/>
      <c r="H247" s="6"/>
    </row>
    <row r="248" spans="3:8" x14ac:dyDescent="0.25">
      <c r="C248" s="6"/>
      <c r="D248" s="11"/>
      <c r="E248" s="6"/>
      <c r="F248" s="6"/>
      <c r="G248" s="6"/>
      <c r="H248" s="6"/>
    </row>
    <row r="249" spans="3:8" x14ac:dyDescent="0.25">
      <c r="C249" s="6"/>
      <c r="D249" s="11"/>
      <c r="E249" s="6"/>
      <c r="F249" s="6"/>
      <c r="G249" s="6"/>
      <c r="H249" s="6"/>
    </row>
    <row r="250" spans="3:8" x14ac:dyDescent="0.25">
      <c r="C250" s="6"/>
      <c r="D250" s="11"/>
      <c r="E250" s="6"/>
      <c r="F250" s="6"/>
      <c r="G250" s="6"/>
      <c r="H250" s="6"/>
    </row>
    <row r="251" spans="3:8" x14ac:dyDescent="0.25">
      <c r="C251" s="6"/>
      <c r="D251" s="11"/>
      <c r="E251" s="6"/>
      <c r="F251" s="6"/>
      <c r="G251" s="6"/>
      <c r="H251" s="6"/>
    </row>
    <row r="252" spans="3:8" x14ac:dyDescent="0.25">
      <c r="C252" s="6"/>
      <c r="D252" s="11"/>
      <c r="E252" s="6"/>
      <c r="F252" s="6"/>
      <c r="G252" s="6"/>
      <c r="H252" s="6"/>
    </row>
    <row r="253" spans="3:8" x14ac:dyDescent="0.25">
      <c r="C253" s="6"/>
      <c r="D253" s="11"/>
      <c r="E253" s="6"/>
      <c r="F253" s="6"/>
      <c r="G253" s="6"/>
      <c r="H253" s="6"/>
    </row>
    <row r="254" spans="3:8" x14ac:dyDescent="0.25">
      <c r="C254" s="6"/>
      <c r="D254" s="11"/>
      <c r="E254" s="6"/>
      <c r="F254" s="6"/>
      <c r="G254" s="6"/>
      <c r="H254" s="6"/>
    </row>
    <row r="255" spans="3:8" x14ac:dyDescent="0.25">
      <c r="C255" s="6"/>
      <c r="D255" s="11"/>
      <c r="E255" s="6"/>
      <c r="F255" s="6"/>
      <c r="G255" s="6"/>
      <c r="H255" s="6"/>
    </row>
    <row r="256" spans="3:8" x14ac:dyDescent="0.25">
      <c r="C256" s="6"/>
      <c r="D256" s="11"/>
      <c r="E256" s="6"/>
      <c r="F256" s="6"/>
      <c r="G256" s="6"/>
      <c r="H256" s="6"/>
    </row>
    <row r="257" spans="3:8" x14ac:dyDescent="0.25">
      <c r="C257" s="6"/>
      <c r="D257" s="11"/>
      <c r="E257" s="6"/>
      <c r="F257" s="6"/>
      <c r="G257" s="6"/>
      <c r="H257" s="6"/>
    </row>
    <row r="258" spans="3:8" x14ac:dyDescent="0.25">
      <c r="C258" s="6"/>
      <c r="D258" s="11"/>
      <c r="E258" s="6"/>
      <c r="F258" s="6"/>
      <c r="G258" s="6"/>
      <c r="H258" s="6"/>
    </row>
    <row r="259" spans="3:8" x14ac:dyDescent="0.25">
      <c r="C259" s="6"/>
      <c r="D259" s="11"/>
      <c r="E259" s="6"/>
      <c r="F259" s="6"/>
      <c r="G259" s="6"/>
      <c r="H259" s="6"/>
    </row>
    <row r="260" spans="3:8" x14ac:dyDescent="0.25">
      <c r="C260" s="6"/>
      <c r="D260" s="11"/>
      <c r="E260" s="6"/>
      <c r="F260" s="6"/>
      <c r="G260" s="6"/>
      <c r="H260" s="6"/>
    </row>
    <row r="261" spans="3:8" x14ac:dyDescent="0.25">
      <c r="C261" s="6"/>
      <c r="D261" s="11"/>
      <c r="E261" s="6"/>
      <c r="F261" s="6"/>
      <c r="G261" s="6"/>
      <c r="H261" s="6"/>
    </row>
    <row r="262" spans="3:8" x14ac:dyDescent="0.25">
      <c r="C262" s="6"/>
      <c r="D262" s="11"/>
      <c r="E262" s="6"/>
      <c r="F262" s="6"/>
      <c r="G262" s="6"/>
      <c r="H262" s="6"/>
    </row>
    <row r="263" spans="3:8" x14ac:dyDescent="0.25">
      <c r="C263" s="6"/>
      <c r="D263" s="11"/>
      <c r="E263" s="6"/>
      <c r="F263" s="6"/>
      <c r="G263" s="6"/>
      <c r="H263" s="6"/>
    </row>
    <row r="264" spans="3:8" x14ac:dyDescent="0.25">
      <c r="C264" s="6"/>
      <c r="D264" s="11"/>
      <c r="E264" s="6"/>
      <c r="F264" s="6"/>
      <c r="G264" s="6"/>
      <c r="H264" s="6"/>
    </row>
    <row r="265" spans="3:8" x14ac:dyDescent="0.25">
      <c r="C265" s="6"/>
      <c r="D265" s="11"/>
      <c r="E265" s="6"/>
      <c r="F265" s="6"/>
      <c r="G265" s="6"/>
      <c r="H265" s="6"/>
    </row>
    <row r="266" spans="3:8" x14ac:dyDescent="0.25">
      <c r="C266" s="6"/>
      <c r="D266" s="11"/>
      <c r="E266" s="6"/>
      <c r="F266" s="6"/>
      <c r="G266" s="6"/>
      <c r="H266" s="6"/>
    </row>
    <row r="267" spans="3:8" x14ac:dyDescent="0.25">
      <c r="C267" s="6"/>
      <c r="D267" s="11"/>
      <c r="E267" s="6"/>
      <c r="F267" s="6"/>
      <c r="G267" s="6"/>
      <c r="H267" s="6"/>
    </row>
    <row r="268" spans="3:8" x14ac:dyDescent="0.25">
      <c r="C268" s="6"/>
      <c r="D268" s="11"/>
      <c r="E268" s="6"/>
      <c r="F268" s="6"/>
      <c r="G268" s="6"/>
      <c r="H268" s="6"/>
    </row>
    <row r="269" spans="3:8" x14ac:dyDescent="0.25">
      <c r="C269" s="6"/>
      <c r="D269" s="11"/>
      <c r="E269" s="6"/>
      <c r="F269" s="6"/>
      <c r="G269" s="6"/>
      <c r="H269" s="6"/>
    </row>
    <row r="270" spans="3:8" x14ac:dyDescent="0.25">
      <c r="C270" s="6"/>
      <c r="D270" s="11"/>
      <c r="E270" s="6"/>
      <c r="F270" s="6"/>
      <c r="G270" s="6"/>
      <c r="H270" s="6"/>
    </row>
    <row r="271" spans="3:8" x14ac:dyDescent="0.25">
      <c r="C271" s="6"/>
      <c r="D271" s="11"/>
      <c r="E271" s="6"/>
      <c r="F271" s="6"/>
      <c r="G271" s="6"/>
      <c r="H271" s="6"/>
    </row>
    <row r="272" spans="3:8" x14ac:dyDescent="0.25">
      <c r="C272" s="6"/>
      <c r="D272" s="11"/>
      <c r="E272" s="6"/>
      <c r="F272" s="6"/>
      <c r="G272" s="6"/>
      <c r="H272" s="6"/>
    </row>
    <row r="273" spans="3:8" x14ac:dyDescent="0.25">
      <c r="C273" s="6"/>
      <c r="D273" s="11"/>
      <c r="E273" s="6"/>
      <c r="F273" s="6"/>
      <c r="G273" s="6"/>
      <c r="H273" s="6"/>
    </row>
    <row r="274" spans="3:8" x14ac:dyDescent="0.25">
      <c r="C274" s="6"/>
      <c r="D274" s="11"/>
      <c r="E274" s="6"/>
      <c r="F274" s="6"/>
      <c r="G274" s="6"/>
      <c r="H274" s="6"/>
    </row>
    <row r="275" spans="3:8" x14ac:dyDescent="0.25">
      <c r="C275" s="6"/>
      <c r="D275" s="11"/>
      <c r="E275" s="6"/>
      <c r="F275" s="6"/>
      <c r="G275" s="6"/>
      <c r="H275" s="6"/>
    </row>
    <row r="276" spans="3:8" x14ac:dyDescent="0.25">
      <c r="C276" s="6"/>
      <c r="D276" s="11"/>
      <c r="E276" s="6"/>
      <c r="F276" s="6"/>
      <c r="G276" s="6"/>
      <c r="H276" s="6"/>
    </row>
    <row r="277" spans="3:8" x14ac:dyDescent="0.25">
      <c r="C277" s="6"/>
      <c r="D277" s="11"/>
      <c r="E277" s="6"/>
      <c r="F277" s="6"/>
      <c r="G277" s="6"/>
      <c r="H277" s="6"/>
    </row>
    <row r="278" spans="3:8" x14ac:dyDescent="0.25">
      <c r="C278" s="6"/>
      <c r="D278" s="11"/>
      <c r="E278" s="6"/>
      <c r="F278" s="6"/>
      <c r="G278" s="6"/>
      <c r="H278" s="6"/>
    </row>
    <row r="279" spans="3:8" x14ac:dyDescent="0.25">
      <c r="C279" s="6"/>
      <c r="D279" s="11"/>
      <c r="E279" s="6"/>
      <c r="F279" s="6"/>
      <c r="G279" s="6"/>
      <c r="H279" s="6"/>
    </row>
    <row r="280" spans="3:8" x14ac:dyDescent="0.25">
      <c r="C280" s="6"/>
      <c r="D280" s="11"/>
      <c r="E280" s="6"/>
      <c r="F280" s="6"/>
      <c r="G280" s="6"/>
      <c r="H280" s="6"/>
    </row>
    <row r="281" spans="3:8" x14ac:dyDescent="0.25">
      <c r="C281" s="6"/>
      <c r="D281" s="11"/>
      <c r="E281" s="6"/>
      <c r="F281" s="6"/>
      <c r="G281" s="6"/>
      <c r="H281" s="6"/>
    </row>
    <row r="282" spans="3:8" x14ac:dyDescent="0.25">
      <c r="C282" s="6"/>
      <c r="D282" s="11"/>
      <c r="E282" s="6"/>
      <c r="F282" s="6"/>
      <c r="G282" s="6"/>
      <c r="H282" s="6"/>
    </row>
    <row r="283" spans="3:8" x14ac:dyDescent="0.25">
      <c r="C283" s="6"/>
      <c r="D283" s="11"/>
      <c r="E283" s="6"/>
      <c r="F283" s="6"/>
      <c r="G283" s="6"/>
      <c r="H283" s="6"/>
    </row>
    <row r="284" spans="3:8" x14ac:dyDescent="0.25">
      <c r="C284" s="6"/>
      <c r="D284" s="11"/>
      <c r="E284" s="6"/>
      <c r="F284" s="6"/>
      <c r="G284" s="6"/>
      <c r="H284" s="6"/>
    </row>
    <row r="285" spans="3:8" x14ac:dyDescent="0.25">
      <c r="C285" s="6"/>
      <c r="D285" s="11"/>
      <c r="E285" s="6"/>
      <c r="F285" s="6"/>
      <c r="G285" s="6"/>
      <c r="H285" s="6"/>
    </row>
    <row r="286" spans="3:8" x14ac:dyDescent="0.25">
      <c r="C286" s="6"/>
      <c r="D286" s="11"/>
      <c r="E286" s="6"/>
      <c r="F286" s="6"/>
      <c r="G286" s="6"/>
      <c r="H286" s="6"/>
    </row>
    <row r="287" spans="3:8" x14ac:dyDescent="0.25">
      <c r="C287" s="6"/>
      <c r="D287" s="11"/>
      <c r="E287" s="6"/>
      <c r="F287" s="6"/>
      <c r="G287" s="6"/>
      <c r="H287" s="6"/>
    </row>
    <row r="288" spans="3:8" x14ac:dyDescent="0.25">
      <c r="C288" s="6"/>
      <c r="D288" s="11"/>
      <c r="E288" s="6"/>
      <c r="F288" s="6"/>
      <c r="G288" s="6"/>
      <c r="H288" s="6"/>
    </row>
    <row r="289" spans="3:8" x14ac:dyDescent="0.25">
      <c r="C289" s="6"/>
      <c r="D289" s="11"/>
      <c r="E289" s="6"/>
      <c r="F289" s="6"/>
      <c r="G289" s="6"/>
      <c r="H289" s="6"/>
    </row>
    <row r="290" spans="3:8" x14ac:dyDescent="0.25">
      <c r="C290" s="6"/>
      <c r="D290" s="11"/>
      <c r="E290" s="6"/>
      <c r="F290" s="6"/>
      <c r="G290" s="6"/>
      <c r="H290" s="6"/>
    </row>
    <row r="291" spans="3:8" x14ac:dyDescent="0.25">
      <c r="C291" s="6"/>
      <c r="D291" s="11"/>
      <c r="E291" s="6"/>
      <c r="F291" s="6"/>
      <c r="G291" s="6"/>
      <c r="H291" s="6"/>
    </row>
    <row r="292" spans="3:8" x14ac:dyDescent="0.25">
      <c r="C292" s="6"/>
      <c r="D292" s="11"/>
      <c r="E292" s="6"/>
      <c r="F292" s="6"/>
      <c r="G292" s="6"/>
      <c r="H292" s="6"/>
    </row>
    <row r="293" spans="3:8" x14ac:dyDescent="0.25">
      <c r="C293" s="6"/>
      <c r="D293" s="11"/>
      <c r="E293" s="6"/>
      <c r="F293" s="6"/>
      <c r="G293" s="6"/>
      <c r="H293" s="6"/>
    </row>
    <row r="294" spans="3:8" x14ac:dyDescent="0.25">
      <c r="C294" s="6"/>
      <c r="D294" s="11"/>
      <c r="E294" s="6"/>
      <c r="F294" s="6"/>
      <c r="G294" s="6"/>
      <c r="H294" s="6"/>
    </row>
    <row r="295" spans="3:8" x14ac:dyDescent="0.25">
      <c r="C295" s="6"/>
      <c r="D295" s="11"/>
      <c r="E295" s="6"/>
      <c r="F295" s="6"/>
      <c r="G295" s="6"/>
      <c r="H295" s="6"/>
    </row>
    <row r="296" spans="3:8" x14ac:dyDescent="0.25">
      <c r="C296" s="6"/>
      <c r="D296" s="11"/>
      <c r="E296" s="6"/>
      <c r="F296" s="6"/>
      <c r="G296" s="6"/>
      <c r="H296" s="6"/>
    </row>
    <row r="297" spans="3:8" x14ac:dyDescent="0.25">
      <c r="C297" s="6"/>
      <c r="D297" s="11"/>
      <c r="E297" s="6"/>
      <c r="F297" s="6"/>
      <c r="G297" s="6"/>
      <c r="H297" s="6"/>
    </row>
    <row r="298" spans="3:8" x14ac:dyDescent="0.25">
      <c r="C298" s="6"/>
      <c r="D298" s="11"/>
      <c r="E298" s="6"/>
      <c r="F298" s="6"/>
      <c r="G298" s="6"/>
      <c r="H298" s="6"/>
    </row>
    <row r="299" spans="3:8" x14ac:dyDescent="0.25">
      <c r="C299" s="6"/>
      <c r="D299" s="11"/>
      <c r="E299" s="6"/>
      <c r="F299" s="6"/>
      <c r="G299" s="6"/>
      <c r="H299" s="6"/>
    </row>
    <row r="300" spans="3:8" x14ac:dyDescent="0.25">
      <c r="C300" s="6"/>
      <c r="D300" s="11"/>
      <c r="E300" s="6"/>
      <c r="F300" s="6"/>
      <c r="G300" s="6"/>
      <c r="H300" s="6"/>
    </row>
    <row r="301" spans="3:8" x14ac:dyDescent="0.25">
      <c r="C301" s="6"/>
      <c r="D301" s="11"/>
      <c r="E301" s="6"/>
      <c r="F301" s="6"/>
      <c r="G301" s="6"/>
      <c r="H301" s="6"/>
    </row>
    <row r="302" spans="3:8" x14ac:dyDescent="0.25">
      <c r="C302" s="6"/>
      <c r="D302" s="11"/>
      <c r="E302" s="6"/>
      <c r="F302" s="6"/>
      <c r="G302" s="6"/>
      <c r="H302" s="6"/>
    </row>
    <row r="303" spans="3:8" x14ac:dyDescent="0.25">
      <c r="C303" s="6"/>
      <c r="D303" s="11"/>
      <c r="E303" s="6"/>
      <c r="F303" s="6"/>
      <c r="G303" s="6"/>
      <c r="H303" s="6"/>
    </row>
    <row r="304" spans="3:8" x14ac:dyDescent="0.25">
      <c r="C304" s="6"/>
      <c r="D304" s="11"/>
      <c r="E304" s="6"/>
      <c r="F304" s="6"/>
      <c r="G304" s="6"/>
      <c r="H304" s="6"/>
    </row>
    <row r="305" spans="3:8" x14ac:dyDescent="0.25">
      <c r="C305" s="6"/>
      <c r="D305" s="11"/>
      <c r="E305" s="6"/>
      <c r="F305" s="6"/>
      <c r="G305" s="6"/>
      <c r="H305" s="6"/>
    </row>
    <row r="306" spans="3:8" x14ac:dyDescent="0.25">
      <c r="C306" s="6"/>
      <c r="D306" s="11"/>
      <c r="E306" s="6"/>
      <c r="F306" s="6"/>
      <c r="G306" s="6"/>
      <c r="H306" s="6"/>
    </row>
    <row r="307" spans="3:8" x14ac:dyDescent="0.25">
      <c r="C307" s="6"/>
      <c r="D307" s="11"/>
      <c r="E307" s="6"/>
      <c r="F307" s="6"/>
      <c r="G307" s="6"/>
      <c r="H307" s="6"/>
    </row>
    <row r="308" spans="3:8" x14ac:dyDescent="0.25">
      <c r="C308" s="6"/>
      <c r="D308" s="11"/>
      <c r="E308" s="6"/>
      <c r="F308" s="6"/>
      <c r="G308" s="6"/>
      <c r="H308" s="6"/>
    </row>
    <row r="309" spans="3:8" x14ac:dyDescent="0.25">
      <c r="C309" s="6"/>
      <c r="D309" s="11"/>
      <c r="E309" s="6"/>
      <c r="F309" s="6"/>
      <c r="G309" s="6"/>
      <c r="H309" s="6"/>
    </row>
    <row r="310" spans="3:8" x14ac:dyDescent="0.25">
      <c r="C310" s="6"/>
      <c r="D310" s="11"/>
      <c r="E310" s="6"/>
      <c r="F310" s="6"/>
      <c r="G310" s="6"/>
      <c r="H310" s="6"/>
    </row>
    <row r="311" spans="3:8" x14ac:dyDescent="0.25">
      <c r="C311" s="6"/>
      <c r="D311" s="11"/>
      <c r="E311" s="6"/>
      <c r="F311" s="6"/>
      <c r="G311" s="6"/>
      <c r="H311" s="6"/>
    </row>
    <row r="312" spans="3:8" x14ac:dyDescent="0.25">
      <c r="C312" s="6"/>
      <c r="D312" s="11"/>
      <c r="E312" s="6"/>
      <c r="F312" s="6"/>
      <c r="G312" s="6"/>
      <c r="H312" s="6"/>
    </row>
    <row r="313" spans="3:8" x14ac:dyDescent="0.25">
      <c r="C313" s="6"/>
      <c r="D313" s="11"/>
      <c r="E313" s="6"/>
      <c r="F313" s="6"/>
      <c r="G313" s="6"/>
      <c r="H313" s="6"/>
    </row>
    <row r="314" spans="3:8" x14ac:dyDescent="0.25">
      <c r="C314" s="6"/>
      <c r="D314" s="11"/>
      <c r="E314" s="6"/>
      <c r="F314" s="6"/>
      <c r="G314" s="6"/>
      <c r="H314" s="6"/>
    </row>
    <row r="315" spans="3:8" x14ac:dyDescent="0.25">
      <c r="C315" s="6"/>
      <c r="D315" s="11"/>
      <c r="E315" s="6"/>
      <c r="F315" s="6"/>
      <c r="G315" s="6"/>
      <c r="H315" s="6"/>
    </row>
    <row r="316" spans="3:8" x14ac:dyDescent="0.25">
      <c r="C316" s="6"/>
      <c r="D316" s="11"/>
      <c r="E316" s="6"/>
      <c r="F316" s="6"/>
      <c r="G316" s="6"/>
      <c r="H316" s="6"/>
    </row>
    <row r="317" spans="3:8" x14ac:dyDescent="0.25">
      <c r="C317" s="6"/>
      <c r="D317" s="11"/>
      <c r="E317" s="6"/>
      <c r="F317" s="6"/>
      <c r="G317" s="6"/>
      <c r="H317" s="6"/>
    </row>
    <row r="318" spans="3:8" x14ac:dyDescent="0.25">
      <c r="C318" s="6"/>
      <c r="D318" s="11"/>
      <c r="E318" s="6"/>
      <c r="F318" s="6"/>
      <c r="G318" s="6"/>
      <c r="H318" s="6"/>
    </row>
    <row r="319" spans="3:8" x14ac:dyDescent="0.25">
      <c r="C319" s="6"/>
      <c r="D319" s="11"/>
      <c r="E319" s="6"/>
      <c r="F319" s="6"/>
      <c r="G319" s="6"/>
      <c r="H319" s="6"/>
    </row>
    <row r="320" spans="3:8" x14ac:dyDescent="0.25">
      <c r="C320" s="6"/>
      <c r="D320" s="11"/>
      <c r="E320" s="6"/>
      <c r="F320" s="6"/>
      <c r="G320" s="6"/>
      <c r="H320" s="6"/>
    </row>
    <row r="321" spans="3:8" x14ac:dyDescent="0.25">
      <c r="C321" s="6"/>
      <c r="D321" s="11"/>
      <c r="E321" s="6"/>
      <c r="F321" s="6"/>
      <c r="G321" s="6"/>
      <c r="H321" s="6"/>
    </row>
    <row r="322" spans="3:8" x14ac:dyDescent="0.25">
      <c r="C322" s="6"/>
      <c r="D322" s="11"/>
      <c r="E322" s="6"/>
      <c r="F322" s="6"/>
      <c r="G322" s="6"/>
      <c r="H322" s="6"/>
    </row>
    <row r="323" spans="3:8" x14ac:dyDescent="0.25">
      <c r="C323" s="6"/>
      <c r="D323" s="11"/>
      <c r="E323" s="6"/>
      <c r="F323" s="6"/>
      <c r="G323" s="6"/>
      <c r="H323" s="6"/>
    </row>
    <row r="324" spans="3:8" x14ac:dyDescent="0.25">
      <c r="C324" s="6"/>
      <c r="D324" s="11"/>
      <c r="E324" s="6"/>
      <c r="F324" s="6"/>
      <c r="G324" s="6"/>
      <c r="H324" s="6"/>
    </row>
    <row r="325" spans="3:8" x14ac:dyDescent="0.25">
      <c r="C325" s="6"/>
      <c r="D325" s="11"/>
      <c r="E325" s="6"/>
      <c r="F325" s="6"/>
      <c r="G325" s="6"/>
      <c r="H325" s="6"/>
    </row>
    <row r="326" spans="3:8" x14ac:dyDescent="0.25">
      <c r="C326" s="6"/>
      <c r="D326" s="11"/>
      <c r="E326" s="6"/>
      <c r="F326" s="6"/>
      <c r="G326" s="6"/>
      <c r="H326" s="6"/>
    </row>
    <row r="327" spans="3:8" x14ac:dyDescent="0.25">
      <c r="C327" s="6"/>
      <c r="D327" s="11"/>
      <c r="E327" s="6"/>
      <c r="F327" s="6"/>
      <c r="G327" s="6"/>
      <c r="H327" s="6"/>
    </row>
    <row r="328" spans="3:8" x14ac:dyDescent="0.25">
      <c r="C328" s="6"/>
      <c r="D328" s="11"/>
      <c r="E328" s="6"/>
      <c r="F328" s="6"/>
      <c r="G328" s="6"/>
      <c r="H328" s="6"/>
    </row>
    <row r="329" spans="3:8" x14ac:dyDescent="0.25">
      <c r="C329" s="6"/>
      <c r="D329" s="11"/>
      <c r="E329" s="6"/>
      <c r="F329" s="6"/>
      <c r="G329" s="6"/>
      <c r="H329" s="6"/>
    </row>
    <row r="330" spans="3:8" x14ac:dyDescent="0.25">
      <c r="C330" s="6"/>
      <c r="D330" s="11"/>
      <c r="E330" s="6"/>
      <c r="F330" s="6"/>
      <c r="G330" s="6"/>
      <c r="H330" s="6"/>
    </row>
    <row r="331" spans="3:8" x14ac:dyDescent="0.25">
      <c r="C331" s="6"/>
      <c r="D331" s="11"/>
      <c r="E331" s="6"/>
      <c r="F331" s="6"/>
      <c r="G331" s="6"/>
      <c r="H331" s="6"/>
    </row>
    <row r="332" spans="3:8" x14ac:dyDescent="0.25">
      <c r="C332" s="6"/>
      <c r="D332" s="11"/>
      <c r="E332" s="6"/>
      <c r="F332" s="6"/>
      <c r="G332" s="6"/>
      <c r="H332" s="6"/>
    </row>
    <row r="333" spans="3:8" x14ac:dyDescent="0.25">
      <c r="C333" s="6"/>
      <c r="D333" s="11"/>
      <c r="E333" s="6"/>
      <c r="F333" s="6"/>
      <c r="G333" s="6"/>
      <c r="H333" s="6"/>
    </row>
    <row r="334" spans="3:8" x14ac:dyDescent="0.25">
      <c r="C334" s="6"/>
      <c r="D334" s="11"/>
      <c r="E334" s="6"/>
      <c r="F334" s="6"/>
      <c r="G334" s="6"/>
      <c r="H334" s="6"/>
    </row>
    <row r="335" spans="3:8" x14ac:dyDescent="0.25">
      <c r="C335" s="6"/>
      <c r="D335" s="11"/>
      <c r="E335" s="6"/>
      <c r="F335" s="6"/>
      <c r="G335" s="6"/>
      <c r="H335" s="6"/>
    </row>
    <row r="336" spans="3:8" x14ac:dyDescent="0.25">
      <c r="C336" s="6"/>
      <c r="D336" s="11"/>
      <c r="E336" s="6"/>
      <c r="F336" s="6"/>
      <c r="G336" s="6"/>
      <c r="H336" s="6"/>
    </row>
    <row r="337" spans="3:8" x14ac:dyDescent="0.25">
      <c r="C337" s="6"/>
      <c r="D337" s="11"/>
      <c r="E337" s="6"/>
      <c r="F337" s="6"/>
      <c r="G337" s="6"/>
      <c r="H337" s="6"/>
    </row>
    <row r="338" spans="3:8" x14ac:dyDescent="0.25">
      <c r="C338" s="6"/>
      <c r="D338" s="11"/>
      <c r="E338" s="6"/>
      <c r="F338" s="6"/>
      <c r="G338" s="6"/>
      <c r="H338" s="6"/>
    </row>
    <row r="339" spans="3:8" x14ac:dyDescent="0.25">
      <c r="C339" s="6"/>
      <c r="D339" s="11"/>
      <c r="E339" s="6"/>
      <c r="F339" s="6"/>
      <c r="G339" s="6"/>
      <c r="H339" s="6"/>
    </row>
    <row r="340" spans="3:8" x14ac:dyDescent="0.25">
      <c r="C340" s="6"/>
      <c r="D340" s="11"/>
      <c r="E340" s="6"/>
      <c r="F340" s="6"/>
      <c r="G340" s="6"/>
      <c r="H340" s="6"/>
    </row>
    <row r="341" spans="3:8" x14ac:dyDescent="0.25">
      <c r="C341" s="6"/>
      <c r="D341" s="11"/>
      <c r="E341" s="6"/>
      <c r="F341" s="6"/>
      <c r="G341" s="6"/>
      <c r="H341" s="6"/>
    </row>
    <row r="342" spans="3:8" x14ac:dyDescent="0.25">
      <c r="C342" s="6"/>
      <c r="D342" s="11"/>
      <c r="E342" s="6"/>
      <c r="F342" s="6"/>
      <c r="G342" s="6"/>
      <c r="H342" s="6"/>
    </row>
    <row r="343" spans="3:8" x14ac:dyDescent="0.25">
      <c r="C343" s="6"/>
      <c r="D343" s="11"/>
      <c r="E343" s="6"/>
      <c r="F343" s="6"/>
      <c r="G343" s="6"/>
      <c r="H343" s="6"/>
    </row>
    <row r="344" spans="3:8" x14ac:dyDescent="0.25">
      <c r="C344" s="6"/>
      <c r="D344" s="11"/>
      <c r="E344" s="6"/>
      <c r="F344" s="6"/>
      <c r="G344" s="6"/>
      <c r="H344" s="6"/>
    </row>
    <row r="345" spans="3:8" x14ac:dyDescent="0.25">
      <c r="C345" s="6"/>
      <c r="D345" s="11"/>
      <c r="E345" s="6"/>
      <c r="F345" s="6"/>
      <c r="G345" s="6"/>
      <c r="H345" s="6"/>
    </row>
    <row r="346" spans="3:8" x14ac:dyDescent="0.25">
      <c r="C346" s="6"/>
      <c r="D346" s="11"/>
      <c r="E346" s="6"/>
      <c r="F346" s="6"/>
      <c r="G346" s="6"/>
      <c r="H346" s="6"/>
    </row>
    <row r="347" spans="3:8" x14ac:dyDescent="0.25">
      <c r="C347" s="6"/>
      <c r="D347" s="11"/>
      <c r="E347" s="6"/>
      <c r="F347" s="6"/>
      <c r="G347" s="6"/>
      <c r="H347" s="6"/>
    </row>
    <row r="348" spans="3:8" x14ac:dyDescent="0.25">
      <c r="C348" s="6"/>
      <c r="D348" s="11"/>
      <c r="E348" s="6"/>
      <c r="F348" s="6"/>
      <c r="G348" s="6"/>
      <c r="H348" s="6"/>
    </row>
    <row r="349" spans="3:8" x14ac:dyDescent="0.25">
      <c r="C349" s="6"/>
      <c r="D349" s="11"/>
      <c r="E349" s="6"/>
      <c r="F349" s="6"/>
      <c r="G349" s="6"/>
      <c r="H349" s="6"/>
    </row>
    <row r="350" spans="3:8" x14ac:dyDescent="0.25">
      <c r="C350" s="6"/>
      <c r="D350" s="11"/>
      <c r="E350" s="6"/>
      <c r="F350" s="6"/>
      <c r="G350" s="6"/>
      <c r="H350" s="6"/>
    </row>
    <row r="351" spans="3:8" x14ac:dyDescent="0.25">
      <c r="C351" s="6"/>
      <c r="D351" s="11"/>
      <c r="E351" s="6"/>
      <c r="F351" s="6"/>
      <c r="G351" s="6"/>
      <c r="H351" s="6"/>
    </row>
    <row r="352" spans="3:8" x14ac:dyDescent="0.25">
      <c r="C352" s="6"/>
      <c r="D352" s="11"/>
      <c r="E352" s="6"/>
      <c r="F352" s="6"/>
      <c r="G352" s="6"/>
      <c r="H352" s="6"/>
    </row>
    <row r="353" spans="3:8" x14ac:dyDescent="0.25">
      <c r="C353" s="6"/>
      <c r="D353" s="11"/>
      <c r="E353" s="6"/>
      <c r="F353" s="6"/>
      <c r="G353" s="6"/>
      <c r="H353" s="6"/>
    </row>
    <row r="354" spans="3:8" x14ac:dyDescent="0.25">
      <c r="C354" s="6"/>
      <c r="D354" s="11"/>
      <c r="E354" s="6"/>
      <c r="F354" s="6"/>
      <c r="G354" s="6"/>
      <c r="H354" s="6"/>
    </row>
    <row r="355" spans="3:8" x14ac:dyDescent="0.25">
      <c r="C355" s="6"/>
      <c r="D355" s="11"/>
      <c r="E355" s="6"/>
      <c r="F355" s="6"/>
      <c r="G355" s="6"/>
      <c r="H355" s="6"/>
    </row>
    <row r="356" spans="3:8" x14ac:dyDescent="0.25">
      <c r="C356" s="6"/>
      <c r="D356" s="11"/>
      <c r="E356" s="6"/>
      <c r="F356" s="6"/>
      <c r="G356" s="6"/>
      <c r="H356" s="6"/>
    </row>
    <row r="357" spans="3:8" x14ac:dyDescent="0.25">
      <c r="C357" s="6"/>
      <c r="D357" s="11"/>
      <c r="E357" s="6"/>
      <c r="F357" s="6"/>
      <c r="G357" s="6"/>
      <c r="H357" s="6"/>
    </row>
    <row r="358" spans="3:8" x14ac:dyDescent="0.25">
      <c r="C358" s="6"/>
      <c r="D358" s="11"/>
      <c r="E358" s="6"/>
      <c r="F358" s="6"/>
      <c r="G358" s="6"/>
      <c r="H358" s="6"/>
    </row>
    <row r="359" spans="3:8" x14ac:dyDescent="0.25">
      <c r="C359" s="6"/>
      <c r="D359" s="11"/>
      <c r="E359" s="6"/>
      <c r="F359" s="6"/>
      <c r="G359" s="6"/>
      <c r="H359" s="6"/>
    </row>
    <row r="360" spans="3:8" x14ac:dyDescent="0.25">
      <c r="C360" s="6"/>
      <c r="D360" s="11"/>
      <c r="E360" s="6"/>
      <c r="F360" s="6"/>
      <c r="G360" s="6"/>
      <c r="H360" s="6"/>
    </row>
    <row r="361" spans="3:8" x14ac:dyDescent="0.25">
      <c r="C361" s="6"/>
      <c r="D361" s="11"/>
      <c r="E361" s="6"/>
      <c r="F361" s="6"/>
      <c r="G361" s="6"/>
      <c r="H361" s="6"/>
    </row>
    <row r="362" spans="3:8" x14ac:dyDescent="0.25">
      <c r="C362" s="6"/>
      <c r="D362" s="11"/>
      <c r="E362" s="6"/>
      <c r="F362" s="6"/>
      <c r="G362" s="6"/>
      <c r="H362" s="6"/>
    </row>
    <row r="363" spans="3:8" x14ac:dyDescent="0.25">
      <c r="C363" s="6"/>
      <c r="D363" s="11"/>
      <c r="E363" s="6"/>
      <c r="F363" s="6"/>
      <c r="G363" s="6"/>
      <c r="H363" s="6"/>
    </row>
  </sheetData>
  <mergeCells count="2">
    <mergeCell ref="A1:I1"/>
    <mergeCell ref="A2:I2"/>
  </mergeCells>
  <phoneticPr fontId="8" type="noConversion"/>
  <pageMargins left="0.7" right="0.2" top="0.75" bottom="0.75" header="0.3" footer="0.3"/>
  <pageSetup scale="64" fitToHeight="0" orientation="landscape" r:id="rId1"/>
  <headerFooter>
    <oddHeader>&amp;L&amp;G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Luber</dc:creator>
  <cp:lastModifiedBy>Katie McVan</cp:lastModifiedBy>
  <cp:lastPrinted>2024-05-15T11:39:54Z</cp:lastPrinted>
  <dcterms:created xsi:type="dcterms:W3CDTF">2024-03-13T12:21:39Z</dcterms:created>
  <dcterms:modified xsi:type="dcterms:W3CDTF">2024-06-10T21:13:29Z</dcterms:modified>
</cp:coreProperties>
</file>